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585" windowHeight="11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plan9</author>
  </authors>
  <commentList>
    <comment ref="K122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возможно будут изменения
</t>
        </r>
      </text>
    </comment>
    <comment ref="K140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евро переведены в рубли по курсу 40р. За 1 евро</t>
        </r>
      </text>
    </comment>
    <comment ref="E146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разбить на лоты</t>
        </r>
      </text>
    </comment>
    <comment ref="K181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по курсу 1 рубль=40 евро</t>
        </r>
      </text>
    </comment>
  </commentList>
</comments>
</file>

<file path=xl/sharedStrings.xml><?xml version="1.0" encoding="utf-8"?>
<sst xmlns="http://schemas.openxmlformats.org/spreadsheetml/2006/main" count="952" uniqueCount="344">
  <si>
    <r>
      <t xml:space="preserve">План закупки товаров (работ, услуг) </t>
    </r>
    <r>
      <rPr>
        <sz val="14"/>
        <rFont val="Times New Roman CYR"/>
        <family val="0"/>
      </rPr>
      <t xml:space="preserve">на </t>
    </r>
    <r>
      <rPr>
        <b/>
        <u val="single"/>
        <sz val="14"/>
        <rFont val="Times New Roman CYR"/>
        <family val="0"/>
      </rPr>
      <t>2013</t>
    </r>
    <r>
      <rPr>
        <sz val="14"/>
        <rFont val="Times New Roman CYR"/>
        <family val="0"/>
      </rPr>
      <t xml:space="preserve"> год</t>
    </r>
  </si>
  <si>
    <t>Наименование заказчика</t>
  </si>
  <si>
    <t>ОАО «Птицефабрика «Рефтинская»</t>
  </si>
  <si>
    <t>Адрес местонахождения заказчика</t>
  </si>
  <si>
    <t>Свердловская область, п. Рефтинский</t>
  </si>
  <si>
    <t>Телефон заказчика</t>
  </si>
  <si>
    <t>8 (343 65) 2-99-91</t>
  </si>
  <si>
    <t>Электронная почта заказчика</t>
  </si>
  <si>
    <t>factory@reftp.ru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</si>
  <si>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</si>
  <si>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</si>
  <si>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</si>
  <si>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</si>
  <si>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</si>
  <si>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</si>
  <si>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</si>
  <si>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</si>
  <si>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</si>
  <si>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</si>
  <si>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</si>
  <si>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</si>
  <si>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</si>
  <si>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</si>
  <si>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</si>
  <si>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</si>
  <si>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</si>
  <si>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Срок исполне­ния договора (месяц, год)</t>
  </si>
  <si>
    <t>да/нет</t>
  </si>
  <si>
    <t>Гофрокороб</t>
  </si>
  <si>
    <t>345*345*260</t>
  </si>
  <si>
    <t>шт.</t>
  </si>
  <si>
    <t>550*370*110</t>
  </si>
  <si>
    <t>№52</t>
  </si>
  <si>
    <t xml:space="preserve">шт. </t>
  </si>
  <si>
    <t>Запрос предложений</t>
  </si>
  <si>
    <t>Запрос котировок</t>
  </si>
  <si>
    <t>Открытый конкурс</t>
  </si>
  <si>
    <t>Лоток 26</t>
  </si>
  <si>
    <t>170*127*25</t>
  </si>
  <si>
    <t>тыс. шт.</t>
  </si>
  <si>
    <t>Лоток 27</t>
  </si>
  <si>
    <t>200*154*33</t>
  </si>
  <si>
    <t>Лоток LD 33-28</t>
  </si>
  <si>
    <t>Лоток LD АРТ2</t>
  </si>
  <si>
    <t>Ведро 0,65 мл</t>
  </si>
  <si>
    <t>прозрачное морозостойкое</t>
  </si>
  <si>
    <t>Лоток ВПС D-40 М6</t>
  </si>
  <si>
    <t>желтый</t>
  </si>
  <si>
    <t>Лоток ВПС Е-2</t>
  </si>
  <si>
    <t>белый</t>
  </si>
  <si>
    <t xml:space="preserve">Лоток ВПС SE-10 </t>
  </si>
  <si>
    <t>Ведро п/э 2,2л</t>
  </si>
  <si>
    <t>Ведро п/э 3,5л</t>
  </si>
  <si>
    <t>Исопро (соя)</t>
  </si>
  <si>
    <t>тн</t>
  </si>
  <si>
    <t>Черева свиная (44/+)</t>
  </si>
  <si>
    <t>пуч</t>
  </si>
  <si>
    <t>Черева баранья (22/24 А)</t>
  </si>
  <si>
    <t>Синюга говяжья (95/115 А)</t>
  </si>
  <si>
    <t>пуч.</t>
  </si>
  <si>
    <t>Черева свиная (36/38) EXRTA</t>
  </si>
  <si>
    <t>Черева говяжья (40/43)</t>
  </si>
  <si>
    <t>Щепа буковая Германия</t>
  </si>
  <si>
    <t>Бумага оберточная</t>
  </si>
  <si>
    <t>м. "Е" Ф840мм. Пл.80-90гр/КАМА/</t>
  </si>
  <si>
    <t>Мешки бумажные 3-х слойные, открытые</t>
  </si>
  <si>
    <t>Ф96*43,5. Пл.74-82гр.</t>
  </si>
  <si>
    <t>Подпергамент</t>
  </si>
  <si>
    <t>м. "П"</t>
  </si>
  <si>
    <t>ЦБК КАМА, КПК. Пл.80-200гр/м2</t>
  </si>
  <si>
    <t>Шпик боковой  с хребта тугоплавкий</t>
  </si>
  <si>
    <t>Свинина п/туши 2 категории</t>
  </si>
  <si>
    <t>охлажденная</t>
  </si>
  <si>
    <t>Говядина б/к з/ч</t>
  </si>
  <si>
    <t>Свинина б/к окорок</t>
  </si>
  <si>
    <t>Свинина б/к лопатка</t>
  </si>
  <si>
    <t>Целлофан</t>
  </si>
  <si>
    <t>450Р (Т)</t>
  </si>
  <si>
    <t>Форматка</t>
  </si>
  <si>
    <t>550-350, В-0,7</t>
  </si>
  <si>
    <t>550-350, гофра</t>
  </si>
  <si>
    <t>Сыр Голландский</t>
  </si>
  <si>
    <t>45%жир. (брус)</t>
  </si>
  <si>
    <t>Масло монолит "Белая ферма"</t>
  </si>
  <si>
    <t>10кг ГОСТ (брусок)</t>
  </si>
  <si>
    <t>Кукуруза фуражная</t>
  </si>
  <si>
    <t>ГОСТ 13634-90</t>
  </si>
  <si>
    <t>Масло подсолнечное нерафинированное</t>
  </si>
  <si>
    <t>ГОСТ 52465-2005</t>
  </si>
  <si>
    <t>Мука кормовая рыбная</t>
  </si>
  <si>
    <t>Самоклеющаяся этикетка (Красная)</t>
  </si>
  <si>
    <t>Самоклеющаяся этикетка (Домик)</t>
  </si>
  <si>
    <t>Самоклеющаяся этикетка (Мясопродукты)</t>
  </si>
  <si>
    <t>Шрот подсолнечный</t>
  </si>
  <si>
    <t>ГОСТ 11246-96</t>
  </si>
  <si>
    <t>Пшеница фуражная</t>
  </si>
  <si>
    <t>ГОСТ Р 52554-2006</t>
  </si>
  <si>
    <t>Экструдированное зерно сои</t>
  </si>
  <si>
    <t>влажность не более 10%,содержание жира не ниже 18%</t>
  </si>
  <si>
    <t>Кормовые добавки (премиксы)</t>
  </si>
  <si>
    <t>Фракция ракушки морской кормовой</t>
  </si>
  <si>
    <t>1-5мм, ТУ 9283-001-55109273-2001</t>
  </si>
  <si>
    <t>Витаминные препараты, добавки минеральные, смесь витаминная кормовая и т.п.</t>
  </si>
  <si>
    <t>Фосфат дефторированный</t>
  </si>
  <si>
    <t>ТУ 2182-001-56937109-2006</t>
  </si>
  <si>
    <t xml:space="preserve">Соль поваренная экстра "Универсальная" </t>
  </si>
  <si>
    <t xml:space="preserve">Выварочная таблетированная </t>
  </si>
  <si>
    <t>Сахар-песок</t>
  </si>
  <si>
    <t>ГОСТ 21-94</t>
  </si>
  <si>
    <t>Соль "Илецкая"</t>
  </si>
  <si>
    <t>высший сорт, первый помол</t>
  </si>
  <si>
    <t>второй помол</t>
  </si>
  <si>
    <t>третий помол</t>
  </si>
  <si>
    <t>Соль Экстра "Полесье"</t>
  </si>
  <si>
    <t>Мука пшеничная хлебопекарная</t>
  </si>
  <si>
    <t>Лук репка</t>
  </si>
  <si>
    <t>кг</t>
  </si>
  <si>
    <t>Ядро ореха грецкого</t>
  </si>
  <si>
    <t>СПБТ ГОСТ 20448-90 50л</t>
  </si>
  <si>
    <t xml:space="preserve">Газ углеводородный сжиженный (пропан)  </t>
  </si>
  <si>
    <t>Пакет вакуумный</t>
  </si>
  <si>
    <t>PA/HV/PE 170х260,80</t>
  </si>
  <si>
    <t>Оболочка колбасная Фиброуз</t>
  </si>
  <si>
    <t>Сведения о начальной (максимальной) цене договора (цене лота), руб.</t>
  </si>
  <si>
    <t>км</t>
  </si>
  <si>
    <t>i-028 (печать 5+1, 4+1, гофрированная, чистая)</t>
  </si>
  <si>
    <t>Специи</t>
  </si>
  <si>
    <t>Бекаплюс, животный белок Скинпрот, ТАРИ,  ТАРИМИКС, ТАРИПРОТ, ТАРИСПАЙС, ТАРОМА, ФИБРИМИКС, ФИБРИСОЛЬМИКС, ФИБРОДИН</t>
  </si>
  <si>
    <t>Упаковка</t>
  </si>
  <si>
    <t>П/э, ПНД, ПВД</t>
  </si>
  <si>
    <t>Упаковочные материалы</t>
  </si>
  <si>
    <t>Этикет-лента, скотч прозрачный, скотч зеленый, пленка п/э, пакет вакуумный 200*200 (ПЭТ 12/Ф9/ПЭ60), майка ПНД, пакет ПНД, шампур бамбуковый</t>
  </si>
  <si>
    <t>Скрепка</t>
  </si>
  <si>
    <t>В2, ВР1</t>
  </si>
  <si>
    <t>тыс.шт.</t>
  </si>
  <si>
    <t>Петля</t>
  </si>
  <si>
    <t>12см; Альпина белая (Швейцария, ЕС)</t>
  </si>
  <si>
    <t>Клипса</t>
  </si>
  <si>
    <t>18/09 5х2 (Швейцария, ЕС); Н535ВТ</t>
  </si>
  <si>
    <t>Пленка коллагеновая</t>
  </si>
  <si>
    <t>FABIOS=400</t>
  </si>
  <si>
    <t>Шпагат</t>
  </si>
  <si>
    <t>льнопеньковый, х/б</t>
  </si>
  <si>
    <t>Перчатки, рукавицы</t>
  </si>
  <si>
    <t>анатомические; КЩС тип1; общехозяйственные латексные; трикотажные с ПВХ; х/б с брезентовым наладонником; брезентовые с двойным брезентовым наладонником, трикотажные без ПВХ</t>
  </si>
  <si>
    <t>пара</t>
  </si>
  <si>
    <t>Ящик универсальный для пищевых продуктов</t>
  </si>
  <si>
    <t>№2 32л.(610*405*180, вес 1,8 кг ПНД; №5 (400*300*270, вес 1,6 кг ПНД</t>
  </si>
  <si>
    <t>Пленка - стрейтч</t>
  </si>
  <si>
    <t>premium M 380/1500 с печатью; ПВХ PFO 48 380/1500 и 400/1500</t>
  </si>
  <si>
    <t>рул.</t>
  </si>
  <si>
    <t>Термоформуемая многослойная пленка</t>
  </si>
  <si>
    <t>(ПВХ/ПЭ) прозрачная, желтая, оранжевая</t>
  </si>
  <si>
    <t>Спецодежда и средствазащиты</t>
  </si>
  <si>
    <t>ботинки; костюм БАСТИОН ПЛЮС (парусина, спилок); сапоги ПВХ;  костюм полевой; куртка ЗИМОВКА и т.п.</t>
  </si>
  <si>
    <t>шт., пары</t>
  </si>
  <si>
    <t>Известь 2 сорт</t>
  </si>
  <si>
    <t>Тесто известковое</t>
  </si>
  <si>
    <t>в п/п мешках по 30 кг</t>
  </si>
  <si>
    <t>Мука известняковая</t>
  </si>
  <si>
    <t>ГОСТ 26826-86 (для комбикормов)</t>
  </si>
  <si>
    <t>Пленка</t>
  </si>
  <si>
    <t>п/э трехслойная для упаковки молочных продуктов с нанесенным индивидуальным изображением в соответствии с ТУ 2245-002-50294047-99</t>
  </si>
  <si>
    <t>Оболочка колбасная Амипак</t>
  </si>
  <si>
    <t>А24 Копчения ГУ, А24 Копчения 2+1ГУ</t>
  </si>
  <si>
    <t>Оболочка колбасная Фибросмок</t>
  </si>
  <si>
    <t>45 Коричневый 6+1 Г, П+1 Г</t>
  </si>
  <si>
    <t>Специи и пищевые добавки</t>
  </si>
  <si>
    <t>Пленка "Пельмени"</t>
  </si>
  <si>
    <t>Тара бугорчатая для яиц</t>
  </si>
  <si>
    <t>Оболочка колбасная Капрофайф, Капролин, Нанолайф</t>
  </si>
  <si>
    <t>ГОСТ Р 52189-2003</t>
  </si>
  <si>
    <t>Лесопродукция хвойных пород</t>
  </si>
  <si>
    <t>Доска необрезная ест. Влажности 25,40,50,60 мм ГОСТ 8486-86, 1-3 сорт</t>
  </si>
  <si>
    <t>м3</t>
  </si>
  <si>
    <t>Электроды сварочные</t>
  </si>
  <si>
    <t>SE46-00 ф3,0мм, ф4,0мм; WC-20 ф=1,6мм; ЦЛ-11 ф=2,5мм; ЦЛ-11 ф=3,0мм; ЭФ-395/9 ф=3,0мм</t>
  </si>
  <si>
    <t>Щебень</t>
  </si>
  <si>
    <t>фр.10-20</t>
  </si>
  <si>
    <t>Песок из отсевов дробления</t>
  </si>
  <si>
    <t>Щебень фр.0-10</t>
  </si>
  <si>
    <t>Шланги, трубки и воздуховоды из полимерных материалов</t>
  </si>
  <si>
    <t>CRISTALLO ATOSSICO, PLEXIFLEX, CLIP PE</t>
  </si>
  <si>
    <t>м.п.</t>
  </si>
  <si>
    <t>Смазочные материалы Shell</t>
  </si>
  <si>
    <t>Масла: гидравлическое, моторное, индустриальное, редукторное, авиационное, компрессорное, пластичная смазка</t>
  </si>
  <si>
    <t>л</t>
  </si>
  <si>
    <t>Пленка для Мультивака</t>
  </si>
  <si>
    <t>Пищевые добавки</t>
  </si>
  <si>
    <t>Лента консервная</t>
  </si>
  <si>
    <t>AMr2 0,3Bх315хРЛ</t>
  </si>
  <si>
    <t>AMr2 0,3Bх223хРЛ</t>
  </si>
  <si>
    <t>Подшипники</t>
  </si>
  <si>
    <t>Резинотехнические изделия</t>
  </si>
  <si>
    <t>масса яйца 50гр, возраст родителей 32-50 недель, возраст яйца 3-4 дня</t>
  </si>
  <si>
    <t>Нефтепродукты</t>
  </si>
  <si>
    <t>Упаковочное оборудование</t>
  </si>
  <si>
    <t>Оборудование для систем вентиляции воздуха</t>
  </si>
  <si>
    <t>Systemair</t>
  </si>
  <si>
    <t>компл.</t>
  </si>
  <si>
    <t>Automac, Bizerba</t>
  </si>
  <si>
    <t>Селитра аммиачная</t>
  </si>
  <si>
    <t>Аммофос</t>
  </si>
  <si>
    <t>Минеральное удобрение N=34,4</t>
  </si>
  <si>
    <t>NP=12:52</t>
  </si>
  <si>
    <t>Календарь квартальный, планинг, календарь VIP</t>
  </si>
  <si>
    <t>Изготовление печатной продукции рекламно-представительского, бухгалтерско-хозяйственного и другого назначения. Организация комплекса PR и маркетинговых коммуникаций</t>
  </si>
  <si>
    <t>Вакцина против болезни Гамборо Табик МВ</t>
  </si>
  <si>
    <t>тыс.доз</t>
  </si>
  <si>
    <t>Вакцина против сальмонеллеза птиц Сальмабик Плюс</t>
  </si>
  <si>
    <t>Дезинфицирующие средства</t>
  </si>
  <si>
    <t>800       60000</t>
  </si>
  <si>
    <t>Смейк        диксам</t>
  </si>
  <si>
    <t>Ветпрепараты, вакцины, дезсредства</t>
  </si>
  <si>
    <t xml:space="preserve">Долинк    клиндаспектин   фенбенгран    МС Мегадез   циклон       Физал-Экон SP  байкокс     пулвак IBпраймер  </t>
  </si>
  <si>
    <t>литр           кг                         кг                кг               кг               кг           литр        флакон                  ..</t>
  </si>
  <si>
    <t xml:space="preserve">4800            22            300          2940         400        9000          50          6000            .. </t>
  </si>
  <si>
    <t>Латацин</t>
  </si>
  <si>
    <t xml:space="preserve">"ДМ СИД", "СИД 2000", "Торнакс -С", "Кеноцидин", "Фо СИД", "ДМ КЛИН СУПЕР", "Педилайн", "КЕНОТЕСТ", "БИО СИД-С", "ВИРОЦИД", "Кикстарт", "Кенококс Клинер", "Кеностарт 900", "Биомол КП", "Калина", "Актидез", "Пром-Актив", "ХТХ Жавель"   </t>
  </si>
  <si>
    <t xml:space="preserve">4140             1000                 144                     360              750          600            25               10              3600         120               80                 10               ...               30              60                      200                     1500                           8000                     39000                                                        </t>
  </si>
  <si>
    <t>Дезинфицирующие средства, мыло жидкое</t>
  </si>
  <si>
    <t>"Ника-Блеск", "Ника-2",  "Ника-свежесть", "Неотабс Спец.", "Септоцид Р"</t>
  </si>
  <si>
    <t>300             1500       4500           …                       6000                             250</t>
  </si>
  <si>
    <t>Вакцина</t>
  </si>
  <si>
    <t>"Немовак", "Nobilis IB 4/91", "Nobilis REO 1133", "Паракокс", "AviPro AE", "Nobilis RT inac.", "Тимовак"</t>
  </si>
  <si>
    <t>Ветеринарные препараты, биопрепараты, кормовые добавки</t>
  </si>
  <si>
    <t>"Фармазин 1000", "Энроксил", "Экоцид С", "Неостомазан"</t>
  </si>
  <si>
    <t>кг               …                 л                     кг                             л</t>
  </si>
  <si>
    <t xml:space="preserve">4000           ...                   3500            300               60      </t>
  </si>
  <si>
    <t>Проведение периодических, предварительных медицинских осмотров</t>
  </si>
  <si>
    <t>чел.</t>
  </si>
  <si>
    <t>О18</t>
  </si>
  <si>
    <t>ОО8</t>
  </si>
  <si>
    <t>796, 715</t>
  </si>
  <si>
    <t xml:space="preserve">112                 166                166                166                            166                             166                112                   872                               ..                                                                              </t>
  </si>
  <si>
    <t>166                   …                      112                                 166                     112</t>
  </si>
  <si>
    <t xml:space="preserve">л                     л                  л                      …             шт.               л       </t>
  </si>
  <si>
    <t>112                     112                          112                         …                   796                   112</t>
  </si>
  <si>
    <t xml:space="preserve"> кг                кг                               кг                             л                                   кг                кг                          кг                                л                            кг                    л                       л                                      л                                     ...                                л                                л                             л                                л                     кг                                        шт.             </t>
  </si>
  <si>
    <t xml:space="preserve">166                166                166                112                            166                             166                              166                    112                                       166                          112                        112                           112                           ...                         112                   112                           112                  112                         166                796 </t>
  </si>
  <si>
    <t xml:space="preserve"> литр                 шт.</t>
  </si>
  <si>
    <t>112                 796</t>
  </si>
  <si>
    <t>п. Рефтинский Свердловской обл.</t>
  </si>
  <si>
    <t>2013 год</t>
  </si>
  <si>
    <t>Запасные части и комплектующие для птицевдческого оборудования</t>
  </si>
  <si>
    <t>Система подачи корма от бункера в корпус птичника</t>
  </si>
  <si>
    <t>01.11.60.170</t>
  </si>
  <si>
    <t>01.12.410</t>
  </si>
  <si>
    <t>01.22.215</t>
  </si>
  <si>
    <t>Комплектное птицеводческое оборудование Big Dutchman International для содержания ремонтного молодняка бройлеров</t>
  </si>
  <si>
    <t>Системы: подачи корма от бункера в корпус птичника, взвешивания корма, подачи от весов к кольцам кормления, кормления, поения, управления</t>
  </si>
  <si>
    <t>29.32.63.524</t>
  </si>
  <si>
    <t>Дозаторы для клеточного оборудования по выращиванию бройлеров</t>
  </si>
  <si>
    <t xml:space="preserve">2013 год </t>
  </si>
  <si>
    <t>Системы поения для клеточного оборудования</t>
  </si>
  <si>
    <t>Труба воздуховод</t>
  </si>
  <si>
    <t>50*150*2</t>
  </si>
  <si>
    <t>01.13.501</t>
  </si>
  <si>
    <t>21.024.54</t>
  </si>
  <si>
    <t>Комплектующие для птицеводческого оборудования</t>
  </si>
  <si>
    <t>Кольцо стандартное, фильтрующее к PDE1500; 2500. Кольцо специальное, фильтрующее к PDE1500; 2500.</t>
  </si>
  <si>
    <t>шт.               шт.                   шт.                                 шт</t>
  </si>
  <si>
    <t>796                    796                  796                    796</t>
  </si>
  <si>
    <t>92                                             92                                   20                              20</t>
  </si>
  <si>
    <t>47.43.190 (29.32.63.360)</t>
  </si>
  <si>
    <t>25.24.192</t>
  </si>
  <si>
    <t>24.15.80.141</t>
  </si>
  <si>
    <t>23.20.11.220                      23.20.15</t>
  </si>
  <si>
    <t>919241              919242</t>
  </si>
  <si>
    <t>15.51.4</t>
  </si>
  <si>
    <t>15.83.1</t>
  </si>
  <si>
    <t>40.21.10.211</t>
  </si>
  <si>
    <t>25.13</t>
  </si>
  <si>
    <t>15.33.261</t>
  </si>
  <si>
    <t>15.31.102</t>
  </si>
  <si>
    <t>15.33.023</t>
  </si>
  <si>
    <t>15.20.050</t>
  </si>
  <si>
    <t>15.20.500</t>
  </si>
  <si>
    <t>2221020              22219110</t>
  </si>
  <si>
    <t>2423830        2423840</t>
  </si>
  <si>
    <t>навалом  и в мешках по 50 кг</t>
  </si>
  <si>
    <t>Яйцо инкубационное</t>
  </si>
  <si>
    <t>Бензин с октановым числом 80, 92; дизельное топливо, мазут</t>
  </si>
  <si>
    <t>Фанера, краска, лак, олифа</t>
  </si>
  <si>
    <t>пункт назначения указывается заказчиком</t>
  </si>
  <si>
    <t>Обслуживание аквариумных комплексов</t>
  </si>
  <si>
    <t>емкость аквариумных комплексов 170,240,700л</t>
  </si>
  <si>
    <t>Портландцемент со шлаком марки ЦЕМ II/А-Ш 32,5 Б ГОСТ 31108-2003,</t>
  </si>
  <si>
    <t>Строительные и отделочные материалы</t>
  </si>
  <si>
    <t>Консультационные услуги по внедрению интегрированной системы менеджмента</t>
  </si>
  <si>
    <t>Программный продукт "Business Studio 3,6 Enterprise"</t>
  </si>
  <si>
    <t xml:space="preserve"> Товары электротехнического назначения</t>
  </si>
  <si>
    <t xml:space="preserve"> Комплекс работ по монтажу технологической вентиляции и электроснабжения</t>
  </si>
  <si>
    <t>Микробиологические препараты для Здравпункта</t>
  </si>
  <si>
    <t xml:space="preserve"> Запасные части для котлов участка утилизации</t>
  </si>
  <si>
    <t>Доставка комбикормов автотранспортом</t>
  </si>
  <si>
    <t xml:space="preserve"> Разработка проектной докуменгтации "Проект встроенного теплого помещения экспедиции цеха убоя"</t>
  </si>
  <si>
    <t xml:space="preserve"> Банковская гарантия</t>
  </si>
  <si>
    <t xml:space="preserve">Двойной автоматический клипсатор </t>
  </si>
  <si>
    <t>KDM-A200 Tipper Tie Te</t>
  </si>
  <si>
    <t>Комплект птицеводческого оборудования для содержания производственного родительского стада</t>
  </si>
  <si>
    <t>Обслуживание и ремонт технически исправного холодильного оборудования</t>
  </si>
  <si>
    <t>Оборудование, запасные части, канаты стальные, изделия по образцам и чертежам Заказчика</t>
  </si>
  <si>
    <t>Ремонтные работы (восстановление сепарирующих комплектов)</t>
  </si>
  <si>
    <t>Периодическое техническое освидетельствование на лифтах, проведение диагностирования</t>
  </si>
  <si>
    <t>Автомобиль Валдай с кузовом фургон</t>
  </si>
  <si>
    <t>Рефрижератор</t>
  </si>
  <si>
    <t>Выполнение работ по ремонту, тех.обслуживанию автомобилей VOLVO</t>
  </si>
  <si>
    <t>Автобус ЛИАЗ-5256-01</t>
  </si>
  <si>
    <t>Автобус ПАЗ-4234-05</t>
  </si>
  <si>
    <t>Сервисное обслуживание и ремонт транспортных средств (Тойота)</t>
  </si>
  <si>
    <t>Запасные части для вилочных погрузчиков</t>
  </si>
  <si>
    <t>Ремонт электродвигателей переменного тока</t>
  </si>
  <si>
    <t>Коагулянт FERIX-3</t>
  </si>
  <si>
    <t>Водно- распределительное устройство - щит АВР</t>
  </si>
  <si>
    <t>Насосы SUNTEC TA3 C 40107</t>
  </si>
  <si>
    <t>Сеялка Citan 12000</t>
  </si>
  <si>
    <t>Мазут топочный марки М-100 (II)</t>
  </si>
  <si>
    <t>Ветпрепарат-пробиотик</t>
  </si>
  <si>
    <t>В виде водорастворимого порошка, содержащий иммобилизированную высушенную споровую биомассу бактерий Bacillus subtilis рекомбинантного штамма ВКПМ В-7092</t>
  </si>
  <si>
    <t>шт</t>
  </si>
  <si>
    <t>Запасные части на линию разделки "Мейн" 6000 гол.час.</t>
  </si>
  <si>
    <t xml:space="preserve">Агрегат отопительный </t>
  </si>
  <si>
    <t>АО2-4 0,75/3000</t>
  </si>
  <si>
    <t xml:space="preserve">Воздухонагреватель ВНВ </t>
  </si>
  <si>
    <t>113-20.15.02.22.У3-385</t>
  </si>
  <si>
    <t>Запасные части на линию убоя "Сторк" 9000 гол.час</t>
  </si>
  <si>
    <t>Вакцина живая сухая против ньюкаслской болезни птиц</t>
  </si>
  <si>
    <t>штамм La-Sota</t>
  </si>
  <si>
    <t>Запасные части на этикировщики "Бицерба"</t>
  </si>
  <si>
    <t>Запасные части для птицеводческого оборудования и систем увлажнения высокого давления</t>
  </si>
  <si>
    <t>Каменный уголь марки ДР</t>
  </si>
  <si>
    <t>Зольность до 14%, влага около 16%, выход летучих веществ около 41%, содержание серы не более 0,3%, размер фракции не более 300 мм</t>
  </si>
  <si>
    <t>Комплекс строительно-монтажных работ по реконструкции корпуса №5 цеха Племрепродуктор №1</t>
  </si>
  <si>
    <t>Комплекс работ по устройству дороги на мясоперерабатывающем комплексе "Рефтинский"</t>
  </si>
  <si>
    <t>Закупка кормовых добавок (премиксов)</t>
  </si>
  <si>
    <t>Комплекс работ по монтажу нового подающего трубопровода с активной теплоизоляцией, цех убоя</t>
  </si>
  <si>
    <t>Транспортные услуги по перевозке помета куриного перепревшего с пометохранилища птицефабрики на поля АПЖК</t>
  </si>
  <si>
    <t>Поставка оборудования и проведение пусконаладочных работ по установке турникета</t>
  </si>
  <si>
    <t>Комплекс работ по реконструкции линии ВЛ-10кВ Инкубаторный-3 и Инкубаторный-4</t>
  </si>
  <si>
    <t>Автобус IVECO Daily 50C15V</t>
  </si>
  <si>
    <t>Итого:</t>
  </si>
  <si>
    <t>Корректировка</t>
  </si>
  <si>
    <t>ОАО "Птицефабрика "Рефтинская"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</si>
</sst>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b/>
      <u val="single"/>
      <sz val="14"/>
      <name val="Times New Roman CYR"/>
      <family val="0"/>
    </font>
    <font>
      <sz val="10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0"/>
    </font>
    <font>
      <b/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0" fontId="16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wrapText="1"/>
    </xf>
    <xf numFmtId="14" fontId="13" fillId="0" borderId="7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3" fontId="7" fillId="0" borderId="7" xfId="0" applyNumberFormat="1" applyFont="1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/>
    </xf>
    <xf numFmtId="3" fontId="7" fillId="0" borderId="7" xfId="0" applyNumberFormat="1" applyFont="1" applyFill="1" applyBorder="1" applyAlignment="1">
      <alignment horizont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/>
    </xf>
    <xf numFmtId="0" fontId="13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/>
    </xf>
    <xf numFmtId="0" fontId="4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19050</xdr:rowOff>
    </xdr:from>
    <xdr:to>
      <xdr:col>7</xdr:col>
      <xdr:colOff>457200</xdr:colOff>
      <xdr:row>3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905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93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8.421875" style="0" customWidth="1"/>
    <col min="4" max="4" width="14.140625" style="0" customWidth="1"/>
    <col min="5" max="5" width="12.140625" style="0" customWidth="1"/>
    <col min="6" max="6" width="12.00390625" style="0" bestFit="1" customWidth="1"/>
    <col min="9" max="10" width="10.421875" style="0" bestFit="1" customWidth="1"/>
    <col min="11" max="11" width="12.7109375" style="0" bestFit="1" customWidth="1"/>
    <col min="13" max="13" width="10.140625" style="0" customWidth="1"/>
    <col min="14" max="14" width="10.421875" style="0" customWidth="1"/>
  </cols>
  <sheetData>
    <row r="5" spans="1:14" ht="12.75">
      <c r="A5" s="46" t="s">
        <v>343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10" spans="1:14" ht="18">
      <c r="A10" s="44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8">
      <c r="A11" s="45" t="s">
        <v>342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9" ht="40.5" customHeight="1">
      <c r="A12" s="5" t="s">
        <v>1</v>
      </c>
      <c r="B12" s="6"/>
      <c r="C12" s="6"/>
      <c r="D12" s="6"/>
      <c r="E12" s="7"/>
      <c r="F12" s="5" t="s">
        <v>2</v>
      </c>
      <c r="G12" s="6"/>
      <c r="H12" s="6"/>
      <c r="I12" s="7"/>
    </row>
    <row r="13" spans="1:9" ht="31.5" customHeight="1">
      <c r="A13" s="5" t="s">
        <v>3</v>
      </c>
      <c r="B13" s="6"/>
      <c r="C13" s="6"/>
      <c r="D13" s="6"/>
      <c r="E13" s="7"/>
      <c r="F13" s="5" t="s">
        <v>4</v>
      </c>
      <c r="G13" s="6"/>
      <c r="H13" s="6"/>
      <c r="I13" s="7"/>
    </row>
    <row r="14" spans="1:9" ht="21" customHeight="1">
      <c r="A14" s="5" t="s">
        <v>5</v>
      </c>
      <c r="B14" s="6"/>
      <c r="C14" s="6"/>
      <c r="D14" s="6"/>
      <c r="E14" s="7"/>
      <c r="F14" s="5" t="s">
        <v>6</v>
      </c>
      <c r="G14" s="6"/>
      <c r="H14" s="6"/>
      <c r="I14" s="7"/>
    </row>
    <row r="15" spans="1:9" ht="18" customHeight="1">
      <c r="A15" s="5" t="s">
        <v>7</v>
      </c>
      <c r="B15" s="6"/>
      <c r="C15" s="6"/>
      <c r="D15" s="6"/>
      <c r="E15" s="7"/>
      <c r="F15" s="5" t="s">
        <v>8</v>
      </c>
      <c r="G15" s="6"/>
      <c r="H15" s="6"/>
      <c r="I15" s="7"/>
    </row>
    <row r="16" spans="1:9" ht="15" customHeight="1">
      <c r="A16" s="5" t="s">
        <v>9</v>
      </c>
      <c r="B16" s="6"/>
      <c r="C16" s="6"/>
      <c r="D16" s="6"/>
      <c r="E16" s="7"/>
      <c r="F16" s="5">
        <v>6603025045</v>
      </c>
      <c r="G16" s="6"/>
      <c r="H16" s="6"/>
      <c r="I16" s="7"/>
    </row>
    <row r="17" spans="1:9" ht="18" customHeight="1">
      <c r="A17" s="5" t="s">
        <v>10</v>
      </c>
      <c r="B17" s="6"/>
      <c r="C17" s="6"/>
      <c r="D17" s="6"/>
      <c r="E17" s="7"/>
      <c r="F17" s="5">
        <v>660850001</v>
      </c>
      <c r="G17" s="6"/>
      <c r="H17" s="6"/>
      <c r="I17" s="7"/>
    </row>
    <row r="18" spans="1:9" ht="17.25" customHeight="1">
      <c r="A18" s="2" t="s">
        <v>11</v>
      </c>
      <c r="B18" s="3"/>
      <c r="C18" s="3"/>
      <c r="D18" s="3"/>
      <c r="E18" s="4"/>
      <c r="F18" s="2">
        <v>65409567000</v>
      </c>
      <c r="G18" s="3"/>
      <c r="H18" s="3"/>
      <c r="I18" s="4"/>
    </row>
    <row r="19" ht="18">
      <c r="A19" s="1"/>
    </row>
    <row r="20" ht="18">
      <c r="A20" s="1"/>
    </row>
    <row r="21" spans="1:14" ht="39.75" customHeight="1">
      <c r="A21" s="42" t="s">
        <v>12</v>
      </c>
      <c r="B21" s="42" t="s">
        <v>13</v>
      </c>
      <c r="C21" s="42" t="s">
        <v>14</v>
      </c>
      <c r="D21" s="43" t="s">
        <v>15</v>
      </c>
      <c r="E21" s="43"/>
      <c r="F21" s="43"/>
      <c r="G21" s="43"/>
      <c r="H21" s="43"/>
      <c r="I21" s="43"/>
      <c r="J21" s="43"/>
      <c r="K21" s="43"/>
      <c r="L21" s="43"/>
      <c r="M21" s="43"/>
      <c r="N21" s="16" t="s">
        <v>17</v>
      </c>
    </row>
    <row r="22" spans="1:14" ht="44.25" customHeight="1">
      <c r="A22" s="42"/>
      <c r="B22" s="42"/>
      <c r="C22" s="42"/>
      <c r="D22" s="43" t="s">
        <v>18</v>
      </c>
      <c r="E22" s="43" t="s">
        <v>19</v>
      </c>
      <c r="F22" s="43" t="s">
        <v>20</v>
      </c>
      <c r="G22" s="43"/>
      <c r="H22" s="43" t="s">
        <v>21</v>
      </c>
      <c r="I22" s="43" t="s">
        <v>22</v>
      </c>
      <c r="J22" s="43"/>
      <c r="K22" s="43" t="s">
        <v>123</v>
      </c>
      <c r="L22" s="16" t="s">
        <v>26</v>
      </c>
      <c r="M22" s="16" t="s">
        <v>16</v>
      </c>
      <c r="N22" s="10"/>
    </row>
    <row r="23" spans="1:14" ht="12.75" customHeight="1">
      <c r="A23" s="42"/>
      <c r="B23" s="42"/>
      <c r="C23" s="42"/>
      <c r="D23" s="43"/>
      <c r="E23" s="43"/>
      <c r="F23" s="42" t="s">
        <v>23</v>
      </c>
      <c r="G23" s="42" t="s">
        <v>24</v>
      </c>
      <c r="H23" s="43"/>
      <c r="I23" s="42" t="s">
        <v>25</v>
      </c>
      <c r="J23" s="42" t="s">
        <v>24</v>
      </c>
      <c r="K23" s="43"/>
      <c r="L23" s="16"/>
      <c r="M23" s="10"/>
      <c r="N23" s="43" t="s">
        <v>27</v>
      </c>
    </row>
    <row r="24" spans="1:14" ht="36.75" customHeight="1">
      <c r="A24" s="42"/>
      <c r="B24" s="42"/>
      <c r="C24" s="42"/>
      <c r="D24" s="43"/>
      <c r="E24" s="43"/>
      <c r="F24" s="42"/>
      <c r="G24" s="42"/>
      <c r="H24" s="43"/>
      <c r="I24" s="42"/>
      <c r="J24" s="42"/>
      <c r="K24" s="43"/>
      <c r="L24" s="10"/>
      <c r="M24" s="16"/>
      <c r="N24" s="43"/>
    </row>
    <row r="25" spans="1:14" ht="12.75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  <c r="I25" s="16">
        <v>9</v>
      </c>
      <c r="J25" s="16">
        <v>10</v>
      </c>
      <c r="K25" s="16">
        <v>11</v>
      </c>
      <c r="L25" s="16">
        <v>12</v>
      </c>
      <c r="M25" s="16">
        <v>13</v>
      </c>
      <c r="N25" s="16">
        <v>14</v>
      </c>
    </row>
    <row r="26" spans="1:14" ht="38.25">
      <c r="A26" s="17">
        <v>1</v>
      </c>
      <c r="B26" s="18"/>
      <c r="C26" s="18" t="s">
        <v>258</v>
      </c>
      <c r="D26" s="12" t="s">
        <v>28</v>
      </c>
      <c r="E26" s="19" t="s">
        <v>32</v>
      </c>
      <c r="F26" s="20">
        <v>796</v>
      </c>
      <c r="G26" s="12" t="s">
        <v>33</v>
      </c>
      <c r="H26" s="21">
        <v>300000</v>
      </c>
      <c r="I26" s="13">
        <v>65409567000</v>
      </c>
      <c r="J26" s="18" t="s">
        <v>242</v>
      </c>
      <c r="K26" s="22">
        <v>3840000</v>
      </c>
      <c r="L26" s="13" t="s">
        <v>243</v>
      </c>
      <c r="M26" s="13" t="s">
        <v>34</v>
      </c>
      <c r="N26" s="13"/>
    </row>
    <row r="27" spans="1:14" ht="38.25">
      <c r="A27" s="17">
        <v>2</v>
      </c>
      <c r="B27" s="18"/>
      <c r="C27" s="18" t="s">
        <v>258</v>
      </c>
      <c r="D27" s="13" t="s">
        <v>28</v>
      </c>
      <c r="E27" s="13" t="s">
        <v>29</v>
      </c>
      <c r="F27" s="13">
        <v>796</v>
      </c>
      <c r="G27" s="13" t="s">
        <v>30</v>
      </c>
      <c r="H27" s="22">
        <v>50000</v>
      </c>
      <c r="I27" s="13">
        <v>65409567000</v>
      </c>
      <c r="J27" s="18" t="s">
        <v>242</v>
      </c>
      <c r="K27" s="22">
        <v>835000</v>
      </c>
      <c r="L27" s="13" t="s">
        <v>243</v>
      </c>
      <c r="M27" s="13" t="s">
        <v>35</v>
      </c>
      <c r="N27" s="13"/>
    </row>
    <row r="28" spans="1:14" ht="38.25">
      <c r="A28" s="17">
        <v>3</v>
      </c>
      <c r="B28" s="18"/>
      <c r="C28" s="18" t="s">
        <v>258</v>
      </c>
      <c r="D28" s="13" t="s">
        <v>28</v>
      </c>
      <c r="E28" s="13" t="s">
        <v>31</v>
      </c>
      <c r="F28" s="13">
        <v>796</v>
      </c>
      <c r="G28" s="13" t="s">
        <v>30</v>
      </c>
      <c r="H28" s="22">
        <v>700000</v>
      </c>
      <c r="I28" s="13">
        <v>65409567000</v>
      </c>
      <c r="J28" s="18" t="s">
        <v>242</v>
      </c>
      <c r="K28" s="22">
        <v>10360000</v>
      </c>
      <c r="L28" s="13" t="s">
        <v>243</v>
      </c>
      <c r="M28" s="13" t="s">
        <v>36</v>
      </c>
      <c r="N28" s="13"/>
    </row>
    <row r="29" spans="1:14" ht="38.25">
      <c r="A29" s="17">
        <v>4</v>
      </c>
      <c r="B29" s="18"/>
      <c r="C29" s="18"/>
      <c r="D29" s="13" t="s">
        <v>37</v>
      </c>
      <c r="E29" s="13" t="s">
        <v>38</v>
      </c>
      <c r="F29" s="13">
        <v>798</v>
      </c>
      <c r="G29" s="13" t="s">
        <v>39</v>
      </c>
      <c r="H29" s="22">
        <v>1600000</v>
      </c>
      <c r="I29" s="13">
        <v>65409567000</v>
      </c>
      <c r="J29" s="18" t="s">
        <v>242</v>
      </c>
      <c r="K29" s="22">
        <v>1425600</v>
      </c>
      <c r="L29" s="13" t="s">
        <v>243</v>
      </c>
      <c r="M29" s="13" t="s">
        <v>34</v>
      </c>
      <c r="N29" s="13"/>
    </row>
    <row r="30" spans="1:14" ht="38.25">
      <c r="A30" s="17">
        <v>5</v>
      </c>
      <c r="B30" s="18"/>
      <c r="C30" s="18"/>
      <c r="D30" s="13" t="s">
        <v>40</v>
      </c>
      <c r="E30" s="13" t="s">
        <v>41</v>
      </c>
      <c r="F30" s="13">
        <v>798</v>
      </c>
      <c r="G30" s="13" t="s">
        <v>39</v>
      </c>
      <c r="H30" s="22">
        <v>1800000</v>
      </c>
      <c r="I30" s="13">
        <v>65409567000</v>
      </c>
      <c r="J30" s="18" t="s">
        <v>242</v>
      </c>
      <c r="K30" s="22">
        <v>2241000</v>
      </c>
      <c r="L30" s="13" t="s">
        <v>243</v>
      </c>
      <c r="M30" s="13" t="s">
        <v>34</v>
      </c>
      <c r="N30" s="13"/>
    </row>
    <row r="31" spans="1:14" ht="38.25">
      <c r="A31" s="17">
        <v>6</v>
      </c>
      <c r="B31" s="18"/>
      <c r="C31" s="18"/>
      <c r="D31" s="13" t="s">
        <v>42</v>
      </c>
      <c r="E31" s="13"/>
      <c r="F31" s="13">
        <v>798</v>
      </c>
      <c r="G31" s="13" t="s">
        <v>39</v>
      </c>
      <c r="H31" s="22">
        <v>1800000</v>
      </c>
      <c r="I31" s="13">
        <v>65409567000</v>
      </c>
      <c r="J31" s="18" t="s">
        <v>242</v>
      </c>
      <c r="K31" s="22">
        <v>5857200</v>
      </c>
      <c r="L31" s="13" t="s">
        <v>243</v>
      </c>
      <c r="M31" s="13" t="s">
        <v>36</v>
      </c>
      <c r="N31" s="13"/>
    </row>
    <row r="32" spans="1:14" ht="38.25">
      <c r="A32" s="17">
        <v>7</v>
      </c>
      <c r="B32" s="18"/>
      <c r="C32" s="18"/>
      <c r="D32" s="13" t="s">
        <v>43</v>
      </c>
      <c r="E32" s="13"/>
      <c r="F32" s="13">
        <v>798</v>
      </c>
      <c r="G32" s="13" t="s">
        <v>39</v>
      </c>
      <c r="H32" s="22">
        <v>600000</v>
      </c>
      <c r="I32" s="13">
        <v>65409567000</v>
      </c>
      <c r="J32" s="18" t="s">
        <v>242</v>
      </c>
      <c r="K32" s="22">
        <v>1926000</v>
      </c>
      <c r="L32" s="13" t="s">
        <v>243</v>
      </c>
      <c r="M32" s="13" t="s">
        <v>34</v>
      </c>
      <c r="N32" s="13"/>
    </row>
    <row r="33" spans="1:14" ht="38.25">
      <c r="A33" s="17">
        <v>8</v>
      </c>
      <c r="B33" s="18"/>
      <c r="C33" s="18"/>
      <c r="D33" s="13" t="s">
        <v>44</v>
      </c>
      <c r="E33" s="13" t="s">
        <v>45</v>
      </c>
      <c r="F33" s="13">
        <v>796</v>
      </c>
      <c r="G33" s="13" t="s">
        <v>30</v>
      </c>
      <c r="H33" s="22">
        <v>900000</v>
      </c>
      <c r="I33" s="13">
        <v>65409567000</v>
      </c>
      <c r="J33" s="18" t="s">
        <v>242</v>
      </c>
      <c r="K33" s="22">
        <v>5346000</v>
      </c>
      <c r="L33" s="13" t="s">
        <v>243</v>
      </c>
      <c r="M33" s="13" t="s">
        <v>36</v>
      </c>
      <c r="N33" s="13"/>
    </row>
    <row r="34" spans="1:14" ht="38.25">
      <c r="A34" s="17">
        <v>9</v>
      </c>
      <c r="B34" s="18"/>
      <c r="C34" s="18" t="s">
        <v>265</v>
      </c>
      <c r="D34" s="13" t="s">
        <v>46</v>
      </c>
      <c r="E34" s="13" t="s">
        <v>47</v>
      </c>
      <c r="F34" s="13">
        <v>796</v>
      </c>
      <c r="G34" s="13" t="s">
        <v>30</v>
      </c>
      <c r="H34" s="22">
        <v>500000</v>
      </c>
      <c r="I34" s="13">
        <v>65409567000</v>
      </c>
      <c r="J34" s="18" t="s">
        <v>242</v>
      </c>
      <c r="K34" s="22">
        <v>865000</v>
      </c>
      <c r="L34" s="13" t="s">
        <v>243</v>
      </c>
      <c r="M34" s="13" t="s">
        <v>35</v>
      </c>
      <c r="N34" s="13"/>
    </row>
    <row r="35" spans="1:14" ht="38.25">
      <c r="A35" s="17">
        <v>10</v>
      </c>
      <c r="B35" s="18"/>
      <c r="C35" s="18" t="s">
        <v>265</v>
      </c>
      <c r="D35" s="13" t="s">
        <v>48</v>
      </c>
      <c r="E35" s="13" t="s">
        <v>49</v>
      </c>
      <c r="F35" s="13">
        <v>796</v>
      </c>
      <c r="G35" s="13" t="s">
        <v>30</v>
      </c>
      <c r="H35" s="22">
        <v>250000</v>
      </c>
      <c r="I35" s="13">
        <v>65409567000</v>
      </c>
      <c r="J35" s="18" t="s">
        <v>242</v>
      </c>
      <c r="K35" s="22">
        <v>272500</v>
      </c>
      <c r="L35" s="13" t="s">
        <v>243</v>
      </c>
      <c r="M35" s="13" t="s">
        <v>35</v>
      </c>
      <c r="N35" s="13"/>
    </row>
    <row r="36" spans="1:14" ht="38.25">
      <c r="A36" s="17">
        <v>11</v>
      </c>
      <c r="B36" s="18"/>
      <c r="C36" s="18" t="s">
        <v>265</v>
      </c>
      <c r="D36" s="13" t="s">
        <v>50</v>
      </c>
      <c r="E36" s="13"/>
      <c r="F36" s="13">
        <v>796</v>
      </c>
      <c r="G36" s="13" t="s">
        <v>30</v>
      </c>
      <c r="H36" s="22">
        <v>100000</v>
      </c>
      <c r="I36" s="13">
        <v>65409567000</v>
      </c>
      <c r="J36" s="18" t="s">
        <v>242</v>
      </c>
      <c r="K36" s="22">
        <v>346000</v>
      </c>
      <c r="L36" s="13" t="s">
        <v>243</v>
      </c>
      <c r="M36" s="13" t="s">
        <v>35</v>
      </c>
      <c r="N36" s="13"/>
    </row>
    <row r="37" spans="1:14" ht="38.25">
      <c r="A37" s="17">
        <v>12</v>
      </c>
      <c r="B37" s="18"/>
      <c r="C37" s="18"/>
      <c r="D37" s="13" t="s">
        <v>51</v>
      </c>
      <c r="E37" s="13"/>
      <c r="F37" s="13">
        <v>796</v>
      </c>
      <c r="G37" s="13" t="s">
        <v>30</v>
      </c>
      <c r="H37" s="22">
        <v>30000</v>
      </c>
      <c r="I37" s="13">
        <v>65409567000</v>
      </c>
      <c r="J37" s="18" t="s">
        <v>242</v>
      </c>
      <c r="K37" s="22">
        <v>528000</v>
      </c>
      <c r="L37" s="13" t="s">
        <v>243</v>
      </c>
      <c r="M37" s="13" t="s">
        <v>35</v>
      </c>
      <c r="N37" s="13"/>
    </row>
    <row r="38" spans="1:14" ht="38.25">
      <c r="A38" s="17">
        <v>13</v>
      </c>
      <c r="B38" s="18"/>
      <c r="C38" s="18"/>
      <c r="D38" s="13" t="s">
        <v>52</v>
      </c>
      <c r="E38" s="13"/>
      <c r="F38" s="13">
        <v>796</v>
      </c>
      <c r="G38" s="13" t="s">
        <v>30</v>
      </c>
      <c r="H38" s="22">
        <v>10000</v>
      </c>
      <c r="I38" s="13">
        <v>65409567000</v>
      </c>
      <c r="J38" s="18" t="s">
        <v>242</v>
      </c>
      <c r="K38" s="22">
        <v>273600</v>
      </c>
      <c r="L38" s="13" t="s">
        <v>243</v>
      </c>
      <c r="M38" s="13" t="s">
        <v>35</v>
      </c>
      <c r="N38" s="13"/>
    </row>
    <row r="39" spans="1:14" ht="38.25">
      <c r="A39" s="17">
        <v>14</v>
      </c>
      <c r="B39" s="18"/>
      <c r="C39" s="18"/>
      <c r="D39" s="13" t="s">
        <v>53</v>
      </c>
      <c r="E39" s="13"/>
      <c r="F39" s="13">
        <v>168</v>
      </c>
      <c r="G39" s="13" t="s">
        <v>54</v>
      </c>
      <c r="H39" s="22">
        <v>40</v>
      </c>
      <c r="I39" s="13">
        <v>65409567000</v>
      </c>
      <c r="J39" s="18" t="s">
        <v>242</v>
      </c>
      <c r="K39" s="22">
        <v>6995200</v>
      </c>
      <c r="L39" s="13" t="s">
        <v>243</v>
      </c>
      <c r="M39" s="13" t="s">
        <v>36</v>
      </c>
      <c r="N39" s="13"/>
    </row>
    <row r="40" spans="1:14" ht="38.25">
      <c r="A40" s="17">
        <v>15</v>
      </c>
      <c r="B40" s="18"/>
      <c r="C40" s="18"/>
      <c r="D40" s="13" t="s">
        <v>55</v>
      </c>
      <c r="E40" s="13"/>
      <c r="F40" s="13">
        <v>796</v>
      </c>
      <c r="G40" s="13" t="s">
        <v>56</v>
      </c>
      <c r="H40" s="22">
        <v>21000</v>
      </c>
      <c r="I40" s="13">
        <v>65409567000</v>
      </c>
      <c r="J40" s="18" t="s">
        <v>242</v>
      </c>
      <c r="K40" s="22">
        <v>8037600</v>
      </c>
      <c r="L40" s="13" t="s">
        <v>243</v>
      </c>
      <c r="M40" s="13" t="s">
        <v>36</v>
      </c>
      <c r="N40" s="13"/>
    </row>
    <row r="41" spans="1:14" ht="38.25">
      <c r="A41" s="17">
        <v>16</v>
      </c>
      <c r="B41" s="18"/>
      <c r="C41" s="18"/>
      <c r="D41" s="13" t="s">
        <v>57</v>
      </c>
      <c r="E41" s="13"/>
      <c r="F41" s="13">
        <v>796</v>
      </c>
      <c r="G41" s="13" t="s">
        <v>56</v>
      </c>
      <c r="H41" s="22">
        <v>9240</v>
      </c>
      <c r="I41" s="13">
        <v>65409567000</v>
      </c>
      <c r="J41" s="18" t="s">
        <v>242</v>
      </c>
      <c r="K41" s="22">
        <v>9788856</v>
      </c>
      <c r="L41" s="13" t="s">
        <v>243</v>
      </c>
      <c r="M41" s="13" t="s">
        <v>36</v>
      </c>
      <c r="N41" s="13"/>
    </row>
    <row r="42" spans="1:14" ht="38.25">
      <c r="A42" s="17">
        <v>17</v>
      </c>
      <c r="B42" s="18"/>
      <c r="C42" s="18"/>
      <c r="D42" s="13" t="s">
        <v>58</v>
      </c>
      <c r="E42" s="13"/>
      <c r="F42" s="13">
        <v>796</v>
      </c>
      <c r="G42" s="13" t="s">
        <v>59</v>
      </c>
      <c r="H42" s="22">
        <v>100800</v>
      </c>
      <c r="I42" s="13">
        <v>65409567000</v>
      </c>
      <c r="J42" s="18" t="s">
        <v>242</v>
      </c>
      <c r="K42" s="22">
        <v>6264000</v>
      </c>
      <c r="L42" s="13" t="s">
        <v>243</v>
      </c>
      <c r="M42" s="13" t="s">
        <v>36</v>
      </c>
      <c r="N42" s="13"/>
    </row>
    <row r="43" spans="1:14" ht="38.25">
      <c r="A43" s="17">
        <v>18</v>
      </c>
      <c r="B43" s="18"/>
      <c r="C43" s="18"/>
      <c r="D43" s="13" t="s">
        <v>60</v>
      </c>
      <c r="E43" s="13"/>
      <c r="F43" s="13">
        <v>796</v>
      </c>
      <c r="G43" s="13" t="s">
        <v>59</v>
      </c>
      <c r="H43" s="22">
        <v>500</v>
      </c>
      <c r="I43" s="13">
        <v>65409567000</v>
      </c>
      <c r="J43" s="18" t="s">
        <v>242</v>
      </c>
      <c r="K43" s="22">
        <v>160020</v>
      </c>
      <c r="L43" s="13" t="s">
        <v>243</v>
      </c>
      <c r="M43" s="13" t="s">
        <v>35</v>
      </c>
      <c r="N43" s="13"/>
    </row>
    <row r="44" spans="1:14" ht="38.25">
      <c r="A44" s="17">
        <v>19</v>
      </c>
      <c r="B44" s="18"/>
      <c r="C44" s="18"/>
      <c r="D44" s="13" t="s">
        <v>61</v>
      </c>
      <c r="E44" s="13"/>
      <c r="F44" s="13">
        <v>796</v>
      </c>
      <c r="G44" s="13" t="s">
        <v>59</v>
      </c>
      <c r="H44" s="22">
        <v>1000</v>
      </c>
      <c r="I44" s="13">
        <v>65409567000</v>
      </c>
      <c r="J44" s="18" t="s">
        <v>242</v>
      </c>
      <c r="K44" s="22">
        <v>297000</v>
      </c>
      <c r="L44" s="13" t="s">
        <v>243</v>
      </c>
      <c r="M44" s="13" t="s">
        <v>35</v>
      </c>
      <c r="N44" s="13"/>
    </row>
    <row r="45" spans="1:14" ht="38.25">
      <c r="A45" s="17">
        <v>20</v>
      </c>
      <c r="B45" s="18"/>
      <c r="C45" s="18"/>
      <c r="D45" s="11" t="s">
        <v>62</v>
      </c>
      <c r="E45" s="13"/>
      <c r="F45" s="13">
        <v>168</v>
      </c>
      <c r="G45" s="13" t="s">
        <v>54</v>
      </c>
      <c r="H45" s="22">
        <f>40+21</f>
        <v>61</v>
      </c>
      <c r="I45" s="13">
        <v>65409567000</v>
      </c>
      <c r="J45" s="18" t="s">
        <v>242</v>
      </c>
      <c r="K45" s="22">
        <f>2029600+1065540</f>
        <v>3095140</v>
      </c>
      <c r="L45" s="13" t="s">
        <v>243</v>
      </c>
      <c r="M45" s="13" t="s">
        <v>34</v>
      </c>
      <c r="N45" s="13"/>
    </row>
    <row r="46" spans="1:14" ht="38.25">
      <c r="A46" s="17">
        <v>21</v>
      </c>
      <c r="B46" s="18"/>
      <c r="C46" s="18"/>
      <c r="D46" s="13" t="s">
        <v>63</v>
      </c>
      <c r="E46" s="13" t="s">
        <v>64</v>
      </c>
      <c r="F46" s="13">
        <v>168</v>
      </c>
      <c r="G46" s="13" t="s">
        <v>54</v>
      </c>
      <c r="H46" s="22">
        <v>70</v>
      </c>
      <c r="I46" s="13">
        <v>65409567000</v>
      </c>
      <c r="J46" s="18" t="s">
        <v>242</v>
      </c>
      <c r="K46" s="22">
        <v>1225000</v>
      </c>
      <c r="L46" s="13" t="s">
        <v>243</v>
      </c>
      <c r="M46" s="13" t="s">
        <v>34</v>
      </c>
      <c r="N46" s="13"/>
    </row>
    <row r="47" spans="1:14" ht="38.25">
      <c r="A47" s="17">
        <v>22</v>
      </c>
      <c r="B47" s="18"/>
      <c r="C47" s="18"/>
      <c r="D47" s="13" t="s">
        <v>65</v>
      </c>
      <c r="E47" s="13" t="s">
        <v>66</v>
      </c>
      <c r="F47" s="13">
        <v>796</v>
      </c>
      <c r="G47" s="13" t="s">
        <v>30</v>
      </c>
      <c r="H47" s="22">
        <v>30000</v>
      </c>
      <c r="I47" s="13">
        <v>65409567000</v>
      </c>
      <c r="J47" s="18" t="s">
        <v>242</v>
      </c>
      <c r="K47" s="22">
        <v>291000</v>
      </c>
      <c r="L47" s="13" t="s">
        <v>243</v>
      </c>
      <c r="M47" s="13" t="s">
        <v>35</v>
      </c>
      <c r="N47" s="13"/>
    </row>
    <row r="48" spans="1:14" ht="38.25">
      <c r="A48" s="17">
        <v>23</v>
      </c>
      <c r="B48" s="18"/>
      <c r="C48" s="18"/>
      <c r="D48" s="13" t="s">
        <v>67</v>
      </c>
      <c r="E48" s="13" t="s">
        <v>68</v>
      </c>
      <c r="F48" s="13">
        <v>168</v>
      </c>
      <c r="G48" s="13" t="s">
        <v>54</v>
      </c>
      <c r="H48" s="22">
        <v>48</v>
      </c>
      <c r="I48" s="13">
        <v>65409567000</v>
      </c>
      <c r="J48" s="18" t="s">
        <v>242</v>
      </c>
      <c r="K48" s="22">
        <v>2448000</v>
      </c>
      <c r="L48" s="13" t="s">
        <v>243</v>
      </c>
      <c r="M48" s="13" t="s">
        <v>34</v>
      </c>
      <c r="N48" s="13"/>
    </row>
    <row r="49" spans="1:14" ht="38.25">
      <c r="A49" s="17">
        <v>24</v>
      </c>
      <c r="B49" s="18"/>
      <c r="C49" s="18"/>
      <c r="D49" s="13" t="s">
        <v>63</v>
      </c>
      <c r="E49" s="13" t="s">
        <v>69</v>
      </c>
      <c r="F49" s="13">
        <v>168</v>
      </c>
      <c r="G49" s="13" t="s">
        <v>54</v>
      </c>
      <c r="H49" s="22">
        <v>50</v>
      </c>
      <c r="I49" s="13">
        <v>65409567000</v>
      </c>
      <c r="J49" s="18" t="s">
        <v>242</v>
      </c>
      <c r="K49" s="22">
        <v>950000</v>
      </c>
      <c r="L49" s="13" t="s">
        <v>243</v>
      </c>
      <c r="M49" s="13" t="s">
        <v>35</v>
      </c>
      <c r="N49" s="13"/>
    </row>
    <row r="50" spans="1:14" ht="38.25">
      <c r="A50" s="17">
        <v>25</v>
      </c>
      <c r="B50" s="18"/>
      <c r="C50" s="18"/>
      <c r="D50" s="13" t="s">
        <v>70</v>
      </c>
      <c r="E50" s="13"/>
      <c r="F50" s="13">
        <v>168</v>
      </c>
      <c r="G50" s="13" t="s">
        <v>54</v>
      </c>
      <c r="H50" s="22">
        <v>50</v>
      </c>
      <c r="I50" s="13">
        <v>65409567000</v>
      </c>
      <c r="J50" s="18" t="s">
        <v>242</v>
      </c>
      <c r="K50" s="22">
        <v>4500000</v>
      </c>
      <c r="L50" s="13" t="s">
        <v>243</v>
      </c>
      <c r="M50" s="13" t="s">
        <v>34</v>
      </c>
      <c r="N50" s="13"/>
    </row>
    <row r="51" spans="1:14" ht="38.25">
      <c r="A51" s="17">
        <v>26</v>
      </c>
      <c r="B51" s="18"/>
      <c r="C51" s="18">
        <v>1511140</v>
      </c>
      <c r="D51" s="13" t="s">
        <v>71</v>
      </c>
      <c r="E51" s="13" t="s">
        <v>72</v>
      </c>
      <c r="F51" s="13">
        <v>168</v>
      </c>
      <c r="G51" s="13" t="s">
        <v>54</v>
      </c>
      <c r="H51" s="22">
        <v>500</v>
      </c>
      <c r="I51" s="13">
        <v>65409567000</v>
      </c>
      <c r="J51" s="18" t="s">
        <v>242</v>
      </c>
      <c r="K51" s="22">
        <v>61000000</v>
      </c>
      <c r="L51" s="13" t="s">
        <v>243</v>
      </c>
      <c r="M51" s="13" t="s">
        <v>36</v>
      </c>
      <c r="N51" s="13"/>
    </row>
    <row r="52" spans="1:14" ht="38.25">
      <c r="A52" s="17">
        <v>27</v>
      </c>
      <c r="B52" s="23">
        <v>37210</v>
      </c>
      <c r="C52" s="18">
        <v>1511131</v>
      </c>
      <c r="D52" s="13" t="s">
        <v>73</v>
      </c>
      <c r="E52" s="13"/>
      <c r="F52" s="13">
        <v>168</v>
      </c>
      <c r="G52" s="13" t="s">
        <v>54</v>
      </c>
      <c r="H52" s="22">
        <v>180</v>
      </c>
      <c r="I52" s="13">
        <v>65409567000</v>
      </c>
      <c r="J52" s="18" t="s">
        <v>242</v>
      </c>
      <c r="K52" s="22">
        <v>37260000</v>
      </c>
      <c r="L52" s="13" t="s">
        <v>243</v>
      </c>
      <c r="M52" s="13" t="s">
        <v>36</v>
      </c>
      <c r="N52" s="13"/>
    </row>
    <row r="53" spans="1:14" ht="38.25">
      <c r="A53" s="17">
        <v>28</v>
      </c>
      <c r="B53" s="18"/>
      <c r="C53" s="18">
        <v>1511160</v>
      </c>
      <c r="D53" s="13" t="s">
        <v>74</v>
      </c>
      <c r="E53" s="13"/>
      <c r="F53" s="13">
        <v>168</v>
      </c>
      <c r="G53" s="13" t="s">
        <v>54</v>
      </c>
      <c r="H53" s="22">
        <v>160</v>
      </c>
      <c r="I53" s="13">
        <v>65409567000</v>
      </c>
      <c r="J53" s="18" t="s">
        <v>242</v>
      </c>
      <c r="K53" s="22">
        <v>27840000</v>
      </c>
      <c r="L53" s="13" t="s">
        <v>243</v>
      </c>
      <c r="M53" s="13" t="s">
        <v>36</v>
      </c>
      <c r="N53" s="13"/>
    </row>
    <row r="54" spans="1:14" ht="38.25">
      <c r="A54" s="17">
        <v>29</v>
      </c>
      <c r="B54" s="18"/>
      <c r="C54" s="18">
        <v>1511160</v>
      </c>
      <c r="D54" s="13" t="s">
        <v>75</v>
      </c>
      <c r="E54" s="13"/>
      <c r="F54" s="13">
        <v>168</v>
      </c>
      <c r="G54" s="13" t="s">
        <v>54</v>
      </c>
      <c r="H54" s="22">
        <v>260</v>
      </c>
      <c r="I54" s="13">
        <v>65409567000</v>
      </c>
      <c r="J54" s="18" t="s">
        <v>242</v>
      </c>
      <c r="K54" s="22">
        <v>43940000</v>
      </c>
      <c r="L54" s="13" t="s">
        <v>243</v>
      </c>
      <c r="M54" s="13" t="s">
        <v>36</v>
      </c>
      <c r="N54" s="13"/>
    </row>
    <row r="55" spans="1:14" ht="38.25">
      <c r="A55" s="17">
        <v>30</v>
      </c>
      <c r="B55" s="18"/>
      <c r="C55" s="18"/>
      <c r="D55" s="13" t="s">
        <v>76</v>
      </c>
      <c r="E55" s="13" t="s">
        <v>77</v>
      </c>
      <c r="F55" s="13">
        <v>168</v>
      </c>
      <c r="G55" s="13" t="s">
        <v>54</v>
      </c>
      <c r="H55" s="22">
        <v>20</v>
      </c>
      <c r="I55" s="13">
        <v>65409567000</v>
      </c>
      <c r="J55" s="18" t="s">
        <v>242</v>
      </c>
      <c r="K55" s="22">
        <v>4600000</v>
      </c>
      <c r="L55" s="13" t="s">
        <v>243</v>
      </c>
      <c r="M55" s="13" t="s">
        <v>34</v>
      </c>
      <c r="N55" s="13"/>
    </row>
    <row r="56" spans="1:14" ht="38.25">
      <c r="A56" s="17">
        <v>31</v>
      </c>
      <c r="B56" s="18"/>
      <c r="C56" s="18"/>
      <c r="D56" s="11" t="s">
        <v>78</v>
      </c>
      <c r="E56" s="13" t="s">
        <v>79</v>
      </c>
      <c r="F56" s="13">
        <v>798</v>
      </c>
      <c r="G56" s="13" t="s">
        <v>39</v>
      </c>
      <c r="H56" s="22">
        <v>1590</v>
      </c>
      <c r="I56" s="13">
        <v>65409567000</v>
      </c>
      <c r="J56" s="18" t="s">
        <v>242</v>
      </c>
      <c r="K56" s="22">
        <v>4315260</v>
      </c>
      <c r="L56" s="13" t="s">
        <v>243</v>
      </c>
      <c r="M56" s="13" t="s">
        <v>34</v>
      </c>
      <c r="N56" s="13"/>
    </row>
    <row r="57" spans="1:14" ht="38.25">
      <c r="A57" s="17">
        <v>32</v>
      </c>
      <c r="B57" s="18"/>
      <c r="C57" s="18"/>
      <c r="D57" s="11" t="s">
        <v>78</v>
      </c>
      <c r="E57" s="13" t="s">
        <v>80</v>
      </c>
      <c r="F57" s="13">
        <v>798</v>
      </c>
      <c r="G57" s="13" t="s">
        <v>39</v>
      </c>
      <c r="H57" s="22">
        <v>100</v>
      </c>
      <c r="I57" s="13">
        <v>65409567000</v>
      </c>
      <c r="J57" s="18" t="s">
        <v>242</v>
      </c>
      <c r="K57" s="22">
        <v>295000</v>
      </c>
      <c r="L57" s="13" t="s">
        <v>243</v>
      </c>
      <c r="M57" s="13" t="s">
        <v>35</v>
      </c>
      <c r="N57" s="13"/>
    </row>
    <row r="58" spans="1:14" ht="38.25">
      <c r="A58" s="17">
        <v>33</v>
      </c>
      <c r="B58" s="18" t="s">
        <v>269</v>
      </c>
      <c r="C58" s="18" t="s">
        <v>276</v>
      </c>
      <c r="D58" s="13" t="s">
        <v>81</v>
      </c>
      <c r="E58" s="13" t="s">
        <v>82</v>
      </c>
      <c r="F58" s="13">
        <v>168</v>
      </c>
      <c r="G58" s="13" t="s">
        <v>54</v>
      </c>
      <c r="H58" s="22">
        <v>36</v>
      </c>
      <c r="I58" s="13">
        <v>65409567000</v>
      </c>
      <c r="J58" s="18" t="s">
        <v>242</v>
      </c>
      <c r="K58" s="22">
        <v>9112320</v>
      </c>
      <c r="L58" s="13" t="s">
        <v>243</v>
      </c>
      <c r="M58" s="13" t="s">
        <v>36</v>
      </c>
      <c r="N58" s="13"/>
    </row>
    <row r="59" spans="1:14" ht="38.25">
      <c r="A59" s="17">
        <v>34</v>
      </c>
      <c r="B59" s="18"/>
      <c r="C59" s="18" t="s">
        <v>277</v>
      </c>
      <c r="D59" s="13" t="s">
        <v>83</v>
      </c>
      <c r="E59" s="13" t="s">
        <v>84</v>
      </c>
      <c r="F59" s="13">
        <v>168</v>
      </c>
      <c r="G59" s="13" t="s">
        <v>54</v>
      </c>
      <c r="H59" s="22">
        <v>3</v>
      </c>
      <c r="I59" s="13">
        <v>65409567000</v>
      </c>
      <c r="J59" s="18" t="s">
        <v>242</v>
      </c>
      <c r="K59" s="22">
        <v>280890</v>
      </c>
      <c r="L59" s="13" t="s">
        <v>243</v>
      </c>
      <c r="M59" s="13" t="s">
        <v>35</v>
      </c>
      <c r="N59" s="13"/>
    </row>
    <row r="60" spans="1:14" ht="38.25">
      <c r="A60" s="17">
        <v>35</v>
      </c>
      <c r="B60" s="18"/>
      <c r="C60" s="18" t="s">
        <v>246</v>
      </c>
      <c r="D60" s="13" t="s">
        <v>85</v>
      </c>
      <c r="E60" s="13" t="s">
        <v>86</v>
      </c>
      <c r="F60" s="13">
        <v>168</v>
      </c>
      <c r="G60" s="13" t="s">
        <v>54</v>
      </c>
      <c r="H60" s="22">
        <v>3145</v>
      </c>
      <c r="I60" s="13">
        <v>65409567000</v>
      </c>
      <c r="J60" s="18" t="s">
        <v>242</v>
      </c>
      <c r="K60" s="22">
        <v>39000000</v>
      </c>
      <c r="L60" s="13" t="s">
        <v>243</v>
      </c>
      <c r="M60" s="13" t="s">
        <v>36</v>
      </c>
      <c r="N60" s="13"/>
    </row>
    <row r="61" spans="1:14" ht="38.25">
      <c r="A61" s="17">
        <v>36</v>
      </c>
      <c r="B61" s="18"/>
      <c r="C61" s="18">
        <v>1514010</v>
      </c>
      <c r="D61" s="13" t="s">
        <v>87</v>
      </c>
      <c r="E61" s="13" t="s">
        <v>88</v>
      </c>
      <c r="F61" s="13">
        <v>168</v>
      </c>
      <c r="G61" s="13" t="s">
        <v>54</v>
      </c>
      <c r="H61" s="22">
        <v>900</v>
      </c>
      <c r="I61" s="13">
        <v>65409567000</v>
      </c>
      <c r="J61" s="18" t="s">
        <v>242</v>
      </c>
      <c r="K61" s="22">
        <v>39000000</v>
      </c>
      <c r="L61" s="13" t="s">
        <v>243</v>
      </c>
      <c r="M61" s="13" t="s">
        <v>36</v>
      </c>
      <c r="N61" s="13"/>
    </row>
    <row r="62" spans="1:14" ht="38.25">
      <c r="A62" s="17">
        <v>37</v>
      </c>
      <c r="B62" s="18"/>
      <c r="C62" s="18"/>
      <c r="D62" s="13" t="s">
        <v>89</v>
      </c>
      <c r="E62" s="13"/>
      <c r="F62" s="13">
        <v>168</v>
      </c>
      <c r="G62" s="13" t="s">
        <v>54</v>
      </c>
      <c r="H62" s="22">
        <v>680</v>
      </c>
      <c r="I62" s="13">
        <v>65409567000</v>
      </c>
      <c r="J62" s="18" t="s">
        <v>242</v>
      </c>
      <c r="K62" s="22">
        <v>39000000</v>
      </c>
      <c r="L62" s="13" t="s">
        <v>243</v>
      </c>
      <c r="M62" s="13" t="s">
        <v>36</v>
      </c>
      <c r="N62" s="13"/>
    </row>
    <row r="63" spans="1:14" ht="38.25">
      <c r="A63" s="17">
        <v>38</v>
      </c>
      <c r="B63" s="18"/>
      <c r="C63" s="18"/>
      <c r="D63" s="24" t="s">
        <v>91</v>
      </c>
      <c r="E63" s="13"/>
      <c r="F63" s="13">
        <v>796</v>
      </c>
      <c r="G63" s="12" t="s">
        <v>33</v>
      </c>
      <c r="H63" s="25">
        <v>11000000</v>
      </c>
      <c r="I63" s="13">
        <v>65409567000</v>
      </c>
      <c r="J63" s="18" t="s">
        <v>242</v>
      </c>
      <c r="K63" s="22">
        <v>4136000</v>
      </c>
      <c r="L63" s="13" t="s">
        <v>243</v>
      </c>
      <c r="M63" s="13" t="s">
        <v>34</v>
      </c>
      <c r="N63" s="13"/>
    </row>
    <row r="64" spans="1:14" ht="38.25">
      <c r="A64" s="17">
        <v>39</v>
      </c>
      <c r="B64" s="18"/>
      <c r="C64" s="18"/>
      <c r="D64" s="16" t="s">
        <v>90</v>
      </c>
      <c r="E64" s="13"/>
      <c r="F64" s="13">
        <v>796</v>
      </c>
      <c r="G64" s="12" t="s">
        <v>30</v>
      </c>
      <c r="H64" s="25">
        <v>13000000</v>
      </c>
      <c r="I64" s="13">
        <v>65409567000</v>
      </c>
      <c r="J64" s="18" t="s">
        <v>242</v>
      </c>
      <c r="K64" s="22">
        <v>3932500</v>
      </c>
      <c r="L64" s="13" t="s">
        <v>243</v>
      </c>
      <c r="M64" s="13" t="s">
        <v>34</v>
      </c>
      <c r="N64" s="13"/>
    </row>
    <row r="65" spans="1:14" ht="38.25">
      <c r="A65" s="17">
        <v>40</v>
      </c>
      <c r="B65" s="18"/>
      <c r="C65" s="18"/>
      <c r="D65" s="16" t="s">
        <v>92</v>
      </c>
      <c r="E65" s="13"/>
      <c r="F65" s="13">
        <v>796</v>
      </c>
      <c r="G65" s="12" t="s">
        <v>30</v>
      </c>
      <c r="H65" s="25">
        <v>1200000</v>
      </c>
      <c r="I65" s="13">
        <v>65409567000</v>
      </c>
      <c r="J65" s="18" t="s">
        <v>242</v>
      </c>
      <c r="K65" s="22">
        <v>1080000</v>
      </c>
      <c r="L65" s="13" t="s">
        <v>243</v>
      </c>
      <c r="M65" s="13" t="s">
        <v>34</v>
      </c>
      <c r="N65" s="13"/>
    </row>
    <row r="66" spans="1:14" ht="38.25">
      <c r="A66" s="17">
        <v>41</v>
      </c>
      <c r="B66" s="18"/>
      <c r="C66" s="18"/>
      <c r="D66" s="26" t="s">
        <v>93</v>
      </c>
      <c r="E66" s="13" t="s">
        <v>94</v>
      </c>
      <c r="F66" s="13">
        <v>168</v>
      </c>
      <c r="G66" s="12" t="s">
        <v>54</v>
      </c>
      <c r="H66" s="14">
        <v>3000</v>
      </c>
      <c r="I66" s="13">
        <v>65409567000</v>
      </c>
      <c r="J66" s="18" t="s">
        <v>242</v>
      </c>
      <c r="K66" s="22">
        <v>39000000</v>
      </c>
      <c r="L66" s="13" t="s">
        <v>243</v>
      </c>
      <c r="M66" s="13" t="s">
        <v>36</v>
      </c>
      <c r="N66" s="13"/>
    </row>
    <row r="67" spans="1:14" ht="38.25">
      <c r="A67" s="17">
        <v>42</v>
      </c>
      <c r="B67" s="18"/>
      <c r="C67" s="23">
        <v>40848</v>
      </c>
      <c r="D67" s="26" t="s">
        <v>95</v>
      </c>
      <c r="E67" s="13" t="s">
        <v>96</v>
      </c>
      <c r="F67" s="13">
        <v>168</v>
      </c>
      <c r="G67" s="12" t="s">
        <v>54</v>
      </c>
      <c r="H67" s="14">
        <v>3545</v>
      </c>
      <c r="I67" s="13">
        <v>65409567000</v>
      </c>
      <c r="J67" s="18" t="s">
        <v>242</v>
      </c>
      <c r="K67" s="22">
        <v>39000000</v>
      </c>
      <c r="L67" s="13" t="s">
        <v>243</v>
      </c>
      <c r="M67" s="13" t="s">
        <v>36</v>
      </c>
      <c r="N67" s="13"/>
    </row>
    <row r="68" spans="1:14" ht="56.25">
      <c r="A68" s="17">
        <v>43</v>
      </c>
      <c r="B68" s="18"/>
      <c r="C68" s="18"/>
      <c r="D68" s="16" t="s">
        <v>97</v>
      </c>
      <c r="E68" s="13" t="s">
        <v>98</v>
      </c>
      <c r="F68" s="13">
        <v>168</v>
      </c>
      <c r="G68" s="12" t="s">
        <v>54</v>
      </c>
      <c r="H68" s="14">
        <v>1700</v>
      </c>
      <c r="I68" s="13">
        <v>65409567000</v>
      </c>
      <c r="J68" s="18" t="s">
        <v>242</v>
      </c>
      <c r="K68" s="22">
        <v>38250000</v>
      </c>
      <c r="L68" s="13" t="s">
        <v>243</v>
      </c>
      <c r="M68" s="13" t="s">
        <v>36</v>
      </c>
      <c r="N68" s="13"/>
    </row>
    <row r="69" spans="1:14" ht="38.25">
      <c r="A69" s="17">
        <v>44</v>
      </c>
      <c r="B69" s="18"/>
      <c r="C69" s="18" t="s">
        <v>273</v>
      </c>
      <c r="D69" s="26" t="s">
        <v>99</v>
      </c>
      <c r="E69" s="13"/>
      <c r="F69" s="13"/>
      <c r="G69" s="12"/>
      <c r="H69" s="12"/>
      <c r="I69" s="13">
        <v>65409567000</v>
      </c>
      <c r="J69" s="18" t="s">
        <v>242</v>
      </c>
      <c r="K69" s="22">
        <v>39000000</v>
      </c>
      <c r="L69" s="13" t="s">
        <v>243</v>
      </c>
      <c r="M69" s="13" t="s">
        <v>36</v>
      </c>
      <c r="N69" s="13"/>
    </row>
    <row r="70" spans="1:14" ht="45">
      <c r="A70" s="17">
        <v>45</v>
      </c>
      <c r="B70" s="18"/>
      <c r="C70" s="18"/>
      <c r="D70" s="26" t="s">
        <v>100</v>
      </c>
      <c r="E70" s="13" t="s">
        <v>101</v>
      </c>
      <c r="F70" s="13">
        <v>168</v>
      </c>
      <c r="G70" s="12" t="s">
        <v>54</v>
      </c>
      <c r="H70" s="12">
        <v>952</v>
      </c>
      <c r="I70" s="13">
        <v>65409567000</v>
      </c>
      <c r="J70" s="18" t="s">
        <v>242</v>
      </c>
      <c r="K70" s="22">
        <v>3065440</v>
      </c>
      <c r="L70" s="13" t="s">
        <v>243</v>
      </c>
      <c r="M70" s="13" t="s">
        <v>34</v>
      </c>
      <c r="N70" s="13"/>
    </row>
    <row r="71" spans="1:14" ht="72">
      <c r="A71" s="17">
        <v>46</v>
      </c>
      <c r="B71" s="18"/>
      <c r="C71" s="18" t="s">
        <v>275</v>
      </c>
      <c r="D71" s="16" t="s">
        <v>102</v>
      </c>
      <c r="E71" s="13"/>
      <c r="F71" s="13"/>
      <c r="G71" s="12"/>
      <c r="H71" s="12"/>
      <c r="I71" s="13"/>
      <c r="J71" s="18" t="s">
        <v>242</v>
      </c>
      <c r="K71" s="22"/>
      <c r="L71" s="13" t="s">
        <v>243</v>
      </c>
      <c r="M71" s="13"/>
      <c r="N71" s="13"/>
    </row>
    <row r="72" spans="1:14" ht="38.25">
      <c r="A72" s="17">
        <v>47</v>
      </c>
      <c r="B72" s="18"/>
      <c r="C72" s="18"/>
      <c r="D72" s="16" t="s">
        <v>103</v>
      </c>
      <c r="E72" s="13" t="s">
        <v>104</v>
      </c>
      <c r="F72" s="13">
        <v>168</v>
      </c>
      <c r="G72" s="12" t="s">
        <v>54</v>
      </c>
      <c r="H72" s="12">
        <v>800</v>
      </c>
      <c r="I72" s="13">
        <v>65409567000</v>
      </c>
      <c r="J72" s="18" t="s">
        <v>242</v>
      </c>
      <c r="K72" s="22">
        <v>17488000</v>
      </c>
      <c r="L72" s="13" t="s">
        <v>243</v>
      </c>
      <c r="M72" s="13" t="s">
        <v>36</v>
      </c>
      <c r="N72" s="13"/>
    </row>
    <row r="73" spans="1:14" ht="38.25">
      <c r="A73" s="17">
        <v>48</v>
      </c>
      <c r="B73" s="18"/>
      <c r="C73" s="23">
        <v>40848</v>
      </c>
      <c r="D73" s="26" t="s">
        <v>95</v>
      </c>
      <c r="E73" s="13" t="s">
        <v>96</v>
      </c>
      <c r="F73" s="13">
        <v>168</v>
      </c>
      <c r="G73" s="12" t="s">
        <v>54</v>
      </c>
      <c r="H73" s="12">
        <v>310</v>
      </c>
      <c r="I73" s="13">
        <v>65409567000</v>
      </c>
      <c r="J73" s="18" t="s">
        <v>242</v>
      </c>
      <c r="K73" s="22">
        <v>2600000</v>
      </c>
      <c r="L73" s="13" t="s">
        <v>243</v>
      </c>
      <c r="M73" s="13" t="s">
        <v>34</v>
      </c>
      <c r="N73" s="13"/>
    </row>
    <row r="74" spans="1:14" ht="38.25">
      <c r="A74" s="17">
        <v>49</v>
      </c>
      <c r="B74" s="18"/>
      <c r="C74" s="18">
        <v>919209</v>
      </c>
      <c r="D74" s="16" t="s">
        <v>105</v>
      </c>
      <c r="E74" s="13" t="s">
        <v>106</v>
      </c>
      <c r="F74" s="13">
        <v>168</v>
      </c>
      <c r="G74" s="12" t="s">
        <v>54</v>
      </c>
      <c r="H74" s="12">
        <v>20</v>
      </c>
      <c r="I74" s="13">
        <v>65409567000</v>
      </c>
      <c r="J74" s="18" t="s">
        <v>242</v>
      </c>
      <c r="K74" s="22">
        <v>320000</v>
      </c>
      <c r="L74" s="13" t="s">
        <v>243</v>
      </c>
      <c r="M74" s="13" t="s">
        <v>35</v>
      </c>
      <c r="N74" s="13"/>
    </row>
    <row r="75" spans="1:14" ht="38.25">
      <c r="A75" s="17">
        <v>50</v>
      </c>
      <c r="B75" s="18"/>
      <c r="C75" s="18" t="s">
        <v>270</v>
      </c>
      <c r="D75" s="16" t="s">
        <v>107</v>
      </c>
      <c r="E75" s="13" t="s">
        <v>108</v>
      </c>
      <c r="F75" s="13">
        <v>168</v>
      </c>
      <c r="G75" s="12" t="s">
        <v>54</v>
      </c>
      <c r="H75" s="12">
        <v>20</v>
      </c>
      <c r="I75" s="13">
        <v>65409567000</v>
      </c>
      <c r="J75" s="18" t="s">
        <v>242</v>
      </c>
      <c r="K75" s="22">
        <v>520000</v>
      </c>
      <c r="L75" s="13" t="s">
        <v>243</v>
      </c>
      <c r="M75" s="13" t="s">
        <v>35</v>
      </c>
      <c r="N75" s="13"/>
    </row>
    <row r="76" spans="1:14" ht="38.25">
      <c r="A76" s="17">
        <v>51</v>
      </c>
      <c r="B76" s="18"/>
      <c r="C76" s="18" t="s">
        <v>268</v>
      </c>
      <c r="D76" s="16" t="s">
        <v>109</v>
      </c>
      <c r="E76" s="13" t="s">
        <v>110</v>
      </c>
      <c r="F76" s="13">
        <v>168</v>
      </c>
      <c r="G76" s="12" t="s">
        <v>54</v>
      </c>
      <c r="H76" s="12">
        <v>450</v>
      </c>
      <c r="I76" s="13">
        <v>65409567000</v>
      </c>
      <c r="J76" s="18" t="s">
        <v>242</v>
      </c>
      <c r="K76" s="22">
        <v>2700000</v>
      </c>
      <c r="L76" s="13" t="s">
        <v>243</v>
      </c>
      <c r="M76" s="13" t="s">
        <v>34</v>
      </c>
      <c r="N76" s="13"/>
    </row>
    <row r="77" spans="1:14" ht="38.25">
      <c r="A77" s="17">
        <v>52</v>
      </c>
      <c r="B77" s="18"/>
      <c r="C77" s="18">
        <v>919243</v>
      </c>
      <c r="D77" s="16" t="s">
        <v>109</v>
      </c>
      <c r="E77" s="27" t="s">
        <v>111</v>
      </c>
      <c r="F77" s="13">
        <v>168</v>
      </c>
      <c r="G77" s="12" t="s">
        <v>54</v>
      </c>
      <c r="H77" s="12">
        <v>20</v>
      </c>
      <c r="I77" s="13">
        <v>65409567000</v>
      </c>
      <c r="J77" s="18" t="s">
        <v>242</v>
      </c>
      <c r="K77" s="22">
        <v>119000</v>
      </c>
      <c r="L77" s="13" t="s">
        <v>243</v>
      </c>
      <c r="M77" s="13" t="s">
        <v>35</v>
      </c>
      <c r="N77" s="13"/>
    </row>
    <row r="78" spans="1:14" ht="38.25">
      <c r="A78" s="17">
        <v>53</v>
      </c>
      <c r="B78" s="18"/>
      <c r="C78" s="18">
        <v>919244</v>
      </c>
      <c r="D78" s="16" t="s">
        <v>109</v>
      </c>
      <c r="E78" s="13" t="s">
        <v>112</v>
      </c>
      <c r="F78" s="13">
        <v>168</v>
      </c>
      <c r="G78" s="12" t="s">
        <v>54</v>
      </c>
      <c r="H78" s="12">
        <v>7</v>
      </c>
      <c r="I78" s="13">
        <v>65409567000</v>
      </c>
      <c r="J78" s="18" t="s">
        <v>242</v>
      </c>
      <c r="K78" s="22">
        <v>41300</v>
      </c>
      <c r="L78" s="13" t="s">
        <v>243</v>
      </c>
      <c r="M78" s="13"/>
      <c r="N78" s="13"/>
    </row>
    <row r="79" spans="1:14" ht="38.25">
      <c r="A79" s="17">
        <v>54</v>
      </c>
      <c r="B79" s="18"/>
      <c r="C79" s="18">
        <v>919013</v>
      </c>
      <c r="D79" s="16" t="s">
        <v>113</v>
      </c>
      <c r="E79" s="13"/>
      <c r="F79" s="13">
        <v>168</v>
      </c>
      <c r="G79" s="12" t="s">
        <v>54</v>
      </c>
      <c r="H79" s="12">
        <v>30</v>
      </c>
      <c r="I79" s="13">
        <v>65409567000</v>
      </c>
      <c r="J79" s="18" t="s">
        <v>242</v>
      </c>
      <c r="K79" s="22">
        <v>228000</v>
      </c>
      <c r="L79" s="13" t="s">
        <v>243</v>
      </c>
      <c r="M79" s="13" t="s">
        <v>35</v>
      </c>
      <c r="N79" s="13"/>
    </row>
    <row r="80" spans="1:14" ht="38.25">
      <c r="A80" s="17">
        <v>55</v>
      </c>
      <c r="B80" s="18"/>
      <c r="C80" s="18" t="s">
        <v>274</v>
      </c>
      <c r="D80" s="16" t="s">
        <v>114</v>
      </c>
      <c r="E80" s="13" t="s">
        <v>171</v>
      </c>
      <c r="F80" s="13">
        <v>168</v>
      </c>
      <c r="G80" s="12" t="s">
        <v>54</v>
      </c>
      <c r="H80" s="14">
        <v>2000</v>
      </c>
      <c r="I80" s="13">
        <v>65409567000</v>
      </c>
      <c r="J80" s="18" t="s">
        <v>242</v>
      </c>
      <c r="K80" s="22">
        <v>31000000</v>
      </c>
      <c r="L80" s="13" t="s">
        <v>243</v>
      </c>
      <c r="M80" s="13" t="s">
        <v>36</v>
      </c>
      <c r="N80" s="13"/>
    </row>
    <row r="81" spans="1:14" ht="38.25">
      <c r="A81" s="17">
        <v>56</v>
      </c>
      <c r="B81" s="18"/>
      <c r="C81" s="18" t="s">
        <v>247</v>
      </c>
      <c r="D81" s="26" t="s">
        <v>115</v>
      </c>
      <c r="E81" s="13"/>
      <c r="F81" s="13">
        <v>166</v>
      </c>
      <c r="G81" s="12" t="s">
        <v>116</v>
      </c>
      <c r="H81" s="14">
        <v>150000</v>
      </c>
      <c r="I81" s="13">
        <v>65409567000</v>
      </c>
      <c r="J81" s="18" t="s">
        <v>242</v>
      </c>
      <c r="K81" s="22">
        <v>2400000</v>
      </c>
      <c r="L81" s="13" t="s">
        <v>243</v>
      </c>
      <c r="M81" s="13" t="s">
        <v>34</v>
      </c>
      <c r="N81" s="13"/>
    </row>
    <row r="82" spans="1:14" ht="38.25">
      <c r="A82" s="17">
        <v>57</v>
      </c>
      <c r="B82" s="18"/>
      <c r="C82" s="18" t="s">
        <v>257</v>
      </c>
      <c r="D82" s="26" t="s">
        <v>117</v>
      </c>
      <c r="E82" s="13"/>
      <c r="F82" s="13">
        <v>166</v>
      </c>
      <c r="G82" s="12" t="s">
        <v>116</v>
      </c>
      <c r="H82" s="12">
        <v>480</v>
      </c>
      <c r="I82" s="13">
        <v>65409567000</v>
      </c>
      <c r="J82" s="18" t="s">
        <v>242</v>
      </c>
      <c r="K82" s="22">
        <v>177600</v>
      </c>
      <c r="L82" s="13" t="s">
        <v>243</v>
      </c>
      <c r="M82" s="13" t="s">
        <v>35</v>
      </c>
      <c r="N82" s="13"/>
    </row>
    <row r="83" spans="1:14" ht="38.25">
      <c r="A83" s="17">
        <v>58</v>
      </c>
      <c r="B83" s="18"/>
      <c r="C83" s="18" t="s">
        <v>271</v>
      </c>
      <c r="D83" s="26" t="s">
        <v>119</v>
      </c>
      <c r="E83" s="13" t="s">
        <v>118</v>
      </c>
      <c r="F83" s="13">
        <v>166</v>
      </c>
      <c r="G83" s="12" t="s">
        <v>116</v>
      </c>
      <c r="H83" s="12">
        <v>6000</v>
      </c>
      <c r="I83" s="13">
        <v>65409567000</v>
      </c>
      <c r="J83" s="18" t="s">
        <v>242</v>
      </c>
      <c r="K83" s="22">
        <v>283200</v>
      </c>
      <c r="L83" s="13" t="s">
        <v>243</v>
      </c>
      <c r="M83" s="13" t="s">
        <v>35</v>
      </c>
      <c r="N83" s="13"/>
    </row>
    <row r="84" spans="1:14" ht="38.25">
      <c r="A84" s="17">
        <v>59</v>
      </c>
      <c r="B84" s="18"/>
      <c r="C84" s="18"/>
      <c r="D84" s="16" t="s">
        <v>120</v>
      </c>
      <c r="E84" s="13" t="s">
        <v>121</v>
      </c>
      <c r="F84" s="13">
        <v>796</v>
      </c>
      <c r="G84" s="12" t="s">
        <v>30</v>
      </c>
      <c r="H84" s="14">
        <v>270000</v>
      </c>
      <c r="I84" s="13">
        <v>65409567000</v>
      </c>
      <c r="J84" s="18" t="s">
        <v>242</v>
      </c>
      <c r="K84" s="22">
        <v>380700</v>
      </c>
      <c r="L84" s="13" t="s">
        <v>243</v>
      </c>
      <c r="M84" s="13" t="s">
        <v>35</v>
      </c>
      <c r="N84" s="13"/>
    </row>
    <row r="85" spans="1:14" ht="45">
      <c r="A85" s="17">
        <v>60</v>
      </c>
      <c r="B85" s="18"/>
      <c r="C85" s="18"/>
      <c r="D85" s="16" t="s">
        <v>122</v>
      </c>
      <c r="E85" s="13" t="s">
        <v>125</v>
      </c>
      <c r="F85" s="13" t="s">
        <v>232</v>
      </c>
      <c r="G85" s="12" t="s">
        <v>124</v>
      </c>
      <c r="H85" s="12">
        <v>210</v>
      </c>
      <c r="I85" s="13">
        <v>65409567000</v>
      </c>
      <c r="J85" s="18" t="s">
        <v>242</v>
      </c>
      <c r="K85" s="22">
        <v>3060000</v>
      </c>
      <c r="L85" s="13" t="s">
        <v>243</v>
      </c>
      <c r="M85" s="13" t="s">
        <v>34</v>
      </c>
      <c r="N85" s="13"/>
    </row>
    <row r="86" spans="1:14" ht="123.75">
      <c r="A86" s="17">
        <v>61</v>
      </c>
      <c r="B86" s="18"/>
      <c r="C86" s="18"/>
      <c r="D86" s="16" t="s">
        <v>126</v>
      </c>
      <c r="E86" s="13" t="s">
        <v>127</v>
      </c>
      <c r="F86" s="13"/>
      <c r="G86" s="12"/>
      <c r="H86" s="15">
        <v>13620.78</v>
      </c>
      <c r="I86" s="13">
        <v>65409567000</v>
      </c>
      <c r="J86" s="18" t="s">
        <v>242</v>
      </c>
      <c r="K86" s="22">
        <v>5306635.8</v>
      </c>
      <c r="L86" s="13" t="s">
        <v>243</v>
      </c>
      <c r="M86" s="13" t="s">
        <v>36</v>
      </c>
      <c r="N86" s="13"/>
    </row>
    <row r="87" spans="1:14" ht="38.25">
      <c r="A87" s="17">
        <v>62</v>
      </c>
      <c r="B87" s="18"/>
      <c r="C87" s="18"/>
      <c r="D87" s="16" t="s">
        <v>128</v>
      </c>
      <c r="E87" s="13" t="s">
        <v>129</v>
      </c>
      <c r="F87" s="13">
        <v>796</v>
      </c>
      <c r="G87" s="12" t="s">
        <v>30</v>
      </c>
      <c r="H87" s="14">
        <v>9546000</v>
      </c>
      <c r="I87" s="13">
        <v>65409567000</v>
      </c>
      <c r="J87" s="18" t="s">
        <v>242</v>
      </c>
      <c r="K87" s="22">
        <v>8774120</v>
      </c>
      <c r="L87" s="13" t="s">
        <v>243</v>
      </c>
      <c r="M87" s="13" t="s">
        <v>36</v>
      </c>
      <c r="N87" s="13"/>
    </row>
    <row r="88" spans="1:14" ht="135">
      <c r="A88" s="17">
        <v>63</v>
      </c>
      <c r="B88" s="18"/>
      <c r="C88" s="18"/>
      <c r="D88" s="16" t="s">
        <v>130</v>
      </c>
      <c r="E88" s="13" t="s">
        <v>131</v>
      </c>
      <c r="F88" s="13">
        <v>796</v>
      </c>
      <c r="G88" s="12" t="s">
        <v>30</v>
      </c>
      <c r="H88" s="14">
        <v>2862500</v>
      </c>
      <c r="I88" s="13">
        <v>65409567000</v>
      </c>
      <c r="J88" s="18" t="s">
        <v>242</v>
      </c>
      <c r="K88" s="22">
        <v>5719160</v>
      </c>
      <c r="L88" s="13" t="s">
        <v>243</v>
      </c>
      <c r="M88" s="13" t="s">
        <v>36</v>
      </c>
      <c r="N88" s="13"/>
    </row>
    <row r="89" spans="1:14" ht="38.25">
      <c r="A89" s="17">
        <v>64</v>
      </c>
      <c r="B89" s="18"/>
      <c r="C89" s="18"/>
      <c r="D89" s="16" t="s">
        <v>132</v>
      </c>
      <c r="E89" s="13" t="s">
        <v>133</v>
      </c>
      <c r="F89" s="13">
        <v>798</v>
      </c>
      <c r="G89" s="12" t="s">
        <v>134</v>
      </c>
      <c r="H89" s="12">
        <v>1100</v>
      </c>
      <c r="I89" s="13">
        <v>65409567000</v>
      </c>
      <c r="J89" s="18" t="s">
        <v>242</v>
      </c>
      <c r="K89" s="22">
        <v>138100</v>
      </c>
      <c r="L89" s="13" t="s">
        <v>243</v>
      </c>
      <c r="M89" s="13" t="s">
        <v>35</v>
      </c>
      <c r="N89" s="13"/>
    </row>
    <row r="90" spans="1:14" ht="38.25">
      <c r="A90" s="17">
        <v>65</v>
      </c>
      <c r="B90" s="18"/>
      <c r="C90" s="18"/>
      <c r="D90" s="16" t="s">
        <v>135</v>
      </c>
      <c r="E90" s="13" t="s">
        <v>136</v>
      </c>
      <c r="F90" s="13">
        <v>798</v>
      </c>
      <c r="G90" s="12" t="s">
        <v>134</v>
      </c>
      <c r="H90" s="12">
        <v>3806</v>
      </c>
      <c r="I90" s="13">
        <v>65409567000</v>
      </c>
      <c r="J90" s="18" t="s">
        <v>242</v>
      </c>
      <c r="K90" s="22">
        <v>1014024.86</v>
      </c>
      <c r="L90" s="13" t="s">
        <v>243</v>
      </c>
      <c r="M90" s="13" t="s">
        <v>34</v>
      </c>
      <c r="N90" s="13"/>
    </row>
    <row r="91" spans="1:14" ht="38.25">
      <c r="A91" s="17">
        <v>66</v>
      </c>
      <c r="B91" s="18"/>
      <c r="C91" s="18"/>
      <c r="D91" s="16" t="s">
        <v>137</v>
      </c>
      <c r="E91" s="13" t="s">
        <v>138</v>
      </c>
      <c r="F91" s="13">
        <v>798</v>
      </c>
      <c r="G91" s="12" t="s">
        <v>134</v>
      </c>
      <c r="H91" s="12">
        <v>8490</v>
      </c>
      <c r="I91" s="13">
        <v>65409567000</v>
      </c>
      <c r="J91" s="18" t="s">
        <v>242</v>
      </c>
      <c r="K91" s="22">
        <v>2098346.1</v>
      </c>
      <c r="L91" s="13" t="s">
        <v>243</v>
      </c>
      <c r="M91" s="13" t="s">
        <v>34</v>
      </c>
      <c r="N91" s="13"/>
    </row>
    <row r="92" spans="1:14" ht="38.25">
      <c r="A92" s="17">
        <v>67</v>
      </c>
      <c r="B92" s="18"/>
      <c r="C92" s="18"/>
      <c r="D92" s="16" t="s">
        <v>139</v>
      </c>
      <c r="E92" s="13" t="s">
        <v>140</v>
      </c>
      <c r="F92" s="13" t="s">
        <v>232</v>
      </c>
      <c r="G92" s="12" t="s">
        <v>124</v>
      </c>
      <c r="H92" s="12">
        <v>36</v>
      </c>
      <c r="I92" s="13">
        <v>65409567000</v>
      </c>
      <c r="J92" s="18" t="s">
        <v>242</v>
      </c>
      <c r="K92" s="22">
        <v>1042305.12</v>
      </c>
      <c r="L92" s="13" t="s">
        <v>243</v>
      </c>
      <c r="M92" s="13" t="s">
        <v>34</v>
      </c>
      <c r="N92" s="13"/>
    </row>
    <row r="93" spans="1:14" ht="38.25">
      <c r="A93" s="17">
        <v>68</v>
      </c>
      <c r="B93" s="18"/>
      <c r="C93" s="18"/>
      <c r="D93" s="16" t="s">
        <v>141</v>
      </c>
      <c r="E93" s="13" t="s">
        <v>142</v>
      </c>
      <c r="F93" s="13">
        <v>166</v>
      </c>
      <c r="G93" s="12" t="s">
        <v>116</v>
      </c>
      <c r="H93" s="12">
        <v>800</v>
      </c>
      <c r="I93" s="13">
        <v>65409567000</v>
      </c>
      <c r="J93" s="18" t="s">
        <v>242</v>
      </c>
      <c r="K93" s="22">
        <v>125000</v>
      </c>
      <c r="L93" s="13" t="s">
        <v>243</v>
      </c>
      <c r="M93" s="13" t="s">
        <v>35</v>
      </c>
      <c r="N93" s="13"/>
    </row>
    <row r="94" spans="1:14" ht="168.75">
      <c r="A94" s="17">
        <v>69</v>
      </c>
      <c r="B94" s="18"/>
      <c r="C94" s="18"/>
      <c r="D94" s="16" t="s">
        <v>143</v>
      </c>
      <c r="E94" s="13" t="s">
        <v>144</v>
      </c>
      <c r="F94" s="13">
        <v>715</v>
      </c>
      <c r="G94" s="12" t="s">
        <v>145</v>
      </c>
      <c r="H94" s="14">
        <v>66800</v>
      </c>
      <c r="I94" s="13">
        <v>65409567000</v>
      </c>
      <c r="J94" s="18" t="s">
        <v>242</v>
      </c>
      <c r="K94" s="22">
        <v>1188000</v>
      </c>
      <c r="L94" s="13" t="s">
        <v>243</v>
      </c>
      <c r="M94" s="13" t="s">
        <v>34</v>
      </c>
      <c r="N94" s="13"/>
    </row>
    <row r="95" spans="1:14" ht="78.75">
      <c r="A95" s="17">
        <v>70</v>
      </c>
      <c r="B95" s="18"/>
      <c r="C95" s="18"/>
      <c r="D95" s="16" t="s">
        <v>146</v>
      </c>
      <c r="E95" s="13" t="s">
        <v>147</v>
      </c>
      <c r="F95" s="13">
        <v>796</v>
      </c>
      <c r="G95" s="12" t="s">
        <v>30</v>
      </c>
      <c r="H95" s="14">
        <v>13000</v>
      </c>
      <c r="I95" s="13">
        <v>65409567000</v>
      </c>
      <c r="J95" s="18" t="s">
        <v>242</v>
      </c>
      <c r="K95" s="22">
        <v>2275500</v>
      </c>
      <c r="L95" s="13" t="s">
        <v>243</v>
      </c>
      <c r="M95" s="13" t="s">
        <v>34</v>
      </c>
      <c r="N95" s="13"/>
    </row>
    <row r="96" spans="1:14" ht="67.5">
      <c r="A96" s="17">
        <v>71</v>
      </c>
      <c r="B96" s="18"/>
      <c r="C96" s="18"/>
      <c r="D96" s="26" t="s">
        <v>148</v>
      </c>
      <c r="E96" s="13" t="s">
        <v>149</v>
      </c>
      <c r="F96" s="13">
        <v>736</v>
      </c>
      <c r="G96" s="12" t="s">
        <v>150</v>
      </c>
      <c r="H96" s="14">
        <v>2225</v>
      </c>
      <c r="I96" s="13">
        <v>65409567000</v>
      </c>
      <c r="J96" s="18" t="s">
        <v>242</v>
      </c>
      <c r="K96" s="22">
        <v>4100000</v>
      </c>
      <c r="L96" s="13" t="s">
        <v>243</v>
      </c>
      <c r="M96" s="13" t="s">
        <v>34</v>
      </c>
      <c r="N96" s="13"/>
    </row>
    <row r="97" spans="1:14" ht="45">
      <c r="A97" s="17">
        <v>72</v>
      </c>
      <c r="B97" s="18"/>
      <c r="C97" s="18"/>
      <c r="D97" s="16" t="s">
        <v>151</v>
      </c>
      <c r="E97" s="13" t="s">
        <v>152</v>
      </c>
      <c r="F97" s="13">
        <v>166</v>
      </c>
      <c r="G97" s="12" t="s">
        <v>116</v>
      </c>
      <c r="H97" s="14">
        <v>165000</v>
      </c>
      <c r="I97" s="13">
        <v>65409567000</v>
      </c>
      <c r="J97" s="18" t="s">
        <v>242</v>
      </c>
      <c r="K97" s="22">
        <v>18018000</v>
      </c>
      <c r="L97" s="13" t="s">
        <v>243</v>
      </c>
      <c r="M97" s="13" t="s">
        <v>36</v>
      </c>
      <c r="N97" s="13"/>
    </row>
    <row r="98" spans="1:14" ht="101.25">
      <c r="A98" s="17">
        <v>73</v>
      </c>
      <c r="B98" s="18"/>
      <c r="C98" s="18"/>
      <c r="D98" s="26" t="s">
        <v>153</v>
      </c>
      <c r="E98" s="13" t="s">
        <v>154</v>
      </c>
      <c r="F98" s="13" t="s">
        <v>233</v>
      </c>
      <c r="G98" s="12" t="s">
        <v>155</v>
      </c>
      <c r="H98" s="14">
        <v>10172</v>
      </c>
      <c r="I98" s="13">
        <v>65409567000</v>
      </c>
      <c r="J98" s="18" t="s">
        <v>242</v>
      </c>
      <c r="K98" s="22">
        <v>3073783.07</v>
      </c>
      <c r="L98" s="13" t="s">
        <v>243</v>
      </c>
      <c r="M98" s="13" t="s">
        <v>34</v>
      </c>
      <c r="N98" s="13"/>
    </row>
    <row r="99" spans="1:14" ht="38.25">
      <c r="A99" s="17">
        <v>74</v>
      </c>
      <c r="B99" s="18"/>
      <c r="C99" s="18"/>
      <c r="D99" s="16" t="s">
        <v>156</v>
      </c>
      <c r="E99" s="13"/>
      <c r="F99" s="13">
        <v>168</v>
      </c>
      <c r="G99" s="12" t="s">
        <v>54</v>
      </c>
      <c r="H99" s="12">
        <v>120</v>
      </c>
      <c r="I99" s="13">
        <v>65409567000</v>
      </c>
      <c r="J99" s="18" t="s">
        <v>242</v>
      </c>
      <c r="K99" s="22">
        <v>396000</v>
      </c>
      <c r="L99" s="13" t="s">
        <v>243</v>
      </c>
      <c r="M99" s="13" t="s">
        <v>35</v>
      </c>
      <c r="N99" s="13"/>
    </row>
    <row r="100" spans="1:14" ht="38.25">
      <c r="A100" s="17">
        <v>75</v>
      </c>
      <c r="B100" s="18"/>
      <c r="C100" s="18"/>
      <c r="D100" s="16" t="s">
        <v>157</v>
      </c>
      <c r="E100" s="13" t="s">
        <v>158</v>
      </c>
      <c r="F100" s="13">
        <v>168</v>
      </c>
      <c r="G100" s="12" t="s">
        <v>54</v>
      </c>
      <c r="H100" s="12">
        <v>40</v>
      </c>
      <c r="I100" s="13">
        <v>65409567000</v>
      </c>
      <c r="J100" s="18" t="s">
        <v>242</v>
      </c>
      <c r="K100" s="22">
        <v>320000</v>
      </c>
      <c r="L100" s="13" t="s">
        <v>243</v>
      </c>
      <c r="M100" s="13" t="s">
        <v>35</v>
      </c>
      <c r="N100" s="13"/>
    </row>
    <row r="101" spans="1:14" ht="38.25">
      <c r="A101" s="17">
        <v>76</v>
      </c>
      <c r="B101" s="18"/>
      <c r="C101" s="18"/>
      <c r="D101" s="16" t="s">
        <v>159</v>
      </c>
      <c r="E101" s="13" t="s">
        <v>160</v>
      </c>
      <c r="F101" s="13">
        <v>168</v>
      </c>
      <c r="G101" s="12" t="s">
        <v>54</v>
      </c>
      <c r="H101" s="12">
        <v>300</v>
      </c>
      <c r="I101" s="13">
        <v>65409567000</v>
      </c>
      <c r="J101" s="18" t="s">
        <v>242</v>
      </c>
      <c r="K101" s="22">
        <v>288000</v>
      </c>
      <c r="L101" s="13" t="s">
        <v>243</v>
      </c>
      <c r="M101" s="13" t="s">
        <v>35</v>
      </c>
      <c r="N101" s="13"/>
    </row>
    <row r="102" spans="1:14" ht="123.75">
      <c r="A102" s="17">
        <v>77</v>
      </c>
      <c r="B102" s="18"/>
      <c r="C102" s="18"/>
      <c r="D102" s="26" t="s">
        <v>161</v>
      </c>
      <c r="E102" s="13" t="s">
        <v>162</v>
      </c>
      <c r="F102" s="13">
        <v>166</v>
      </c>
      <c r="G102" s="12" t="s">
        <v>116</v>
      </c>
      <c r="H102" s="14">
        <v>16101</v>
      </c>
      <c r="I102" s="13">
        <v>65409567000</v>
      </c>
      <c r="J102" s="18" t="s">
        <v>242</v>
      </c>
      <c r="K102" s="22">
        <v>2500000</v>
      </c>
      <c r="L102" s="13" t="s">
        <v>243</v>
      </c>
      <c r="M102" s="13" t="s">
        <v>34</v>
      </c>
      <c r="N102" s="13"/>
    </row>
    <row r="103" spans="1:14" ht="38.25">
      <c r="A103" s="17">
        <v>78</v>
      </c>
      <c r="B103" s="18"/>
      <c r="C103" s="18"/>
      <c r="D103" s="16" t="s">
        <v>163</v>
      </c>
      <c r="E103" s="13" t="s">
        <v>164</v>
      </c>
      <c r="F103" s="13" t="s">
        <v>232</v>
      </c>
      <c r="G103" s="12" t="s">
        <v>124</v>
      </c>
      <c r="H103" s="14">
        <v>1220</v>
      </c>
      <c r="I103" s="13">
        <v>65409567000</v>
      </c>
      <c r="J103" s="18" t="s">
        <v>242</v>
      </c>
      <c r="K103" s="22">
        <v>2370290</v>
      </c>
      <c r="L103" s="13" t="s">
        <v>243</v>
      </c>
      <c r="M103" s="13" t="s">
        <v>34</v>
      </c>
      <c r="N103" s="13"/>
    </row>
    <row r="104" spans="1:14" ht="38.25">
      <c r="A104" s="17">
        <v>79</v>
      </c>
      <c r="B104" s="18"/>
      <c r="C104" s="18"/>
      <c r="D104" s="16" t="s">
        <v>165</v>
      </c>
      <c r="E104" s="13" t="s">
        <v>166</v>
      </c>
      <c r="F104" s="13" t="s">
        <v>232</v>
      </c>
      <c r="G104" s="12" t="s">
        <v>124</v>
      </c>
      <c r="H104" s="12">
        <v>123</v>
      </c>
      <c r="I104" s="13">
        <v>65409567000</v>
      </c>
      <c r="J104" s="18" t="s">
        <v>242</v>
      </c>
      <c r="K104" s="22">
        <v>1318664</v>
      </c>
      <c r="L104" s="13" t="s">
        <v>243</v>
      </c>
      <c r="M104" s="13" t="s">
        <v>34</v>
      </c>
      <c r="N104" s="13"/>
    </row>
    <row r="105" spans="1:14" ht="38.25">
      <c r="A105" s="17">
        <v>80</v>
      </c>
      <c r="B105" s="18"/>
      <c r="C105" s="18"/>
      <c r="D105" s="16" t="s">
        <v>167</v>
      </c>
      <c r="E105" s="13"/>
      <c r="F105" s="13">
        <v>166</v>
      </c>
      <c r="G105" s="12" t="s">
        <v>116</v>
      </c>
      <c r="H105" s="14">
        <v>87900</v>
      </c>
      <c r="I105" s="13">
        <v>65409567000</v>
      </c>
      <c r="J105" s="18" t="s">
        <v>242</v>
      </c>
      <c r="K105" s="22">
        <v>18868981</v>
      </c>
      <c r="L105" s="13" t="s">
        <v>243</v>
      </c>
      <c r="M105" s="13" t="s">
        <v>36</v>
      </c>
      <c r="N105" s="13"/>
    </row>
    <row r="106" spans="1:14" ht="38.25">
      <c r="A106" s="17">
        <v>81</v>
      </c>
      <c r="B106" s="18"/>
      <c r="C106" s="18"/>
      <c r="D106" s="16" t="s">
        <v>126</v>
      </c>
      <c r="E106" s="11"/>
      <c r="F106" s="13"/>
      <c r="G106" s="12"/>
      <c r="H106" s="12"/>
      <c r="I106" s="13"/>
      <c r="J106" s="18" t="s">
        <v>242</v>
      </c>
      <c r="K106" s="22"/>
      <c r="L106" s="13" t="s">
        <v>243</v>
      </c>
      <c r="M106" s="13"/>
      <c r="N106" s="13"/>
    </row>
    <row r="107" spans="1:14" ht="38.25">
      <c r="A107" s="17">
        <v>82</v>
      </c>
      <c r="B107" s="18"/>
      <c r="C107" s="18"/>
      <c r="D107" s="26" t="s">
        <v>168</v>
      </c>
      <c r="E107" s="11"/>
      <c r="F107" s="13"/>
      <c r="G107" s="12"/>
      <c r="H107" s="12"/>
      <c r="I107" s="13"/>
      <c r="J107" s="18" t="s">
        <v>242</v>
      </c>
      <c r="K107" s="22">
        <v>8000000</v>
      </c>
      <c r="L107" s="13" t="s">
        <v>243</v>
      </c>
      <c r="M107" s="13"/>
      <c r="N107" s="13"/>
    </row>
    <row r="108" spans="1:14" ht="38.25">
      <c r="A108" s="17">
        <v>83</v>
      </c>
      <c r="B108" s="18"/>
      <c r="C108" s="18"/>
      <c r="D108" s="26" t="s">
        <v>169</v>
      </c>
      <c r="E108" s="13"/>
      <c r="F108" s="13">
        <v>796</v>
      </c>
      <c r="G108" s="12" t="s">
        <v>30</v>
      </c>
      <c r="H108" s="14">
        <v>400000</v>
      </c>
      <c r="I108" s="13">
        <v>65409567000</v>
      </c>
      <c r="J108" s="18" t="s">
        <v>242</v>
      </c>
      <c r="K108" s="22">
        <v>720000</v>
      </c>
      <c r="L108" s="13" t="s">
        <v>243</v>
      </c>
      <c r="M108" s="13" t="s">
        <v>35</v>
      </c>
      <c r="N108" s="13"/>
    </row>
    <row r="109" spans="1:14" ht="48">
      <c r="A109" s="17">
        <v>84</v>
      </c>
      <c r="B109" s="18"/>
      <c r="C109" s="18"/>
      <c r="D109" s="26" t="s">
        <v>170</v>
      </c>
      <c r="E109" s="13"/>
      <c r="F109" s="13" t="s">
        <v>232</v>
      </c>
      <c r="G109" s="12" t="s">
        <v>124</v>
      </c>
      <c r="H109" s="14">
        <v>7797</v>
      </c>
      <c r="I109" s="13">
        <v>65409567000</v>
      </c>
      <c r="J109" s="18" t="s">
        <v>242</v>
      </c>
      <c r="K109" s="22">
        <v>16100000</v>
      </c>
      <c r="L109" s="13" t="s">
        <v>243</v>
      </c>
      <c r="M109" s="13" t="s">
        <v>36</v>
      </c>
      <c r="N109" s="13"/>
    </row>
    <row r="110" spans="1:14" ht="67.5">
      <c r="A110" s="17">
        <v>85</v>
      </c>
      <c r="B110" s="18"/>
      <c r="C110" s="18">
        <v>2010020</v>
      </c>
      <c r="D110" s="16" t="s">
        <v>172</v>
      </c>
      <c r="E110" s="13" t="s">
        <v>173</v>
      </c>
      <c r="F110" s="13">
        <v>113</v>
      </c>
      <c r="G110" s="12" t="s">
        <v>174</v>
      </c>
      <c r="H110" s="12">
        <v>600</v>
      </c>
      <c r="I110" s="13">
        <v>65409567000</v>
      </c>
      <c r="J110" s="18" t="s">
        <v>242</v>
      </c>
      <c r="K110" s="22">
        <v>1983000</v>
      </c>
      <c r="L110" s="13" t="s">
        <v>243</v>
      </c>
      <c r="M110" s="13" t="s">
        <v>34</v>
      </c>
      <c r="N110" s="13"/>
    </row>
    <row r="111" spans="1:14" ht="90">
      <c r="A111" s="17">
        <v>86</v>
      </c>
      <c r="B111" s="18"/>
      <c r="C111" s="18"/>
      <c r="D111" s="16" t="s">
        <v>175</v>
      </c>
      <c r="E111" s="13" t="s">
        <v>176</v>
      </c>
      <c r="F111" s="13">
        <v>166</v>
      </c>
      <c r="G111" s="12" t="s">
        <v>116</v>
      </c>
      <c r="H111" s="14">
        <v>7255</v>
      </c>
      <c r="I111" s="13">
        <v>65409567000</v>
      </c>
      <c r="J111" s="18" t="s">
        <v>242</v>
      </c>
      <c r="K111" s="22">
        <v>754070</v>
      </c>
      <c r="L111" s="13" t="s">
        <v>243</v>
      </c>
      <c r="M111" s="13" t="s">
        <v>35</v>
      </c>
      <c r="N111" s="13"/>
    </row>
    <row r="112" spans="1:14" ht="38.25">
      <c r="A112" s="17">
        <v>87</v>
      </c>
      <c r="B112" s="18"/>
      <c r="C112" s="18"/>
      <c r="D112" s="16" t="s">
        <v>177</v>
      </c>
      <c r="E112" s="13" t="s">
        <v>178</v>
      </c>
      <c r="F112" s="13">
        <v>113</v>
      </c>
      <c r="G112" s="12" t="s">
        <v>174</v>
      </c>
      <c r="H112" s="14">
        <v>2300</v>
      </c>
      <c r="I112" s="13">
        <v>65409567000</v>
      </c>
      <c r="J112" s="18" t="s">
        <v>242</v>
      </c>
      <c r="K112" s="22">
        <v>1723390</v>
      </c>
      <c r="L112" s="13" t="s">
        <v>243</v>
      </c>
      <c r="M112" s="13" t="s">
        <v>34</v>
      </c>
      <c r="N112" s="13"/>
    </row>
    <row r="113" spans="1:14" ht="38.25">
      <c r="A113" s="17">
        <v>88</v>
      </c>
      <c r="B113" s="18"/>
      <c r="C113" s="18"/>
      <c r="D113" s="16" t="s">
        <v>179</v>
      </c>
      <c r="E113" s="13" t="s">
        <v>180</v>
      </c>
      <c r="F113" s="13">
        <v>113</v>
      </c>
      <c r="G113" s="12" t="s">
        <v>174</v>
      </c>
      <c r="H113" s="14">
        <v>1700</v>
      </c>
      <c r="I113" s="13">
        <v>65409567000</v>
      </c>
      <c r="J113" s="18" t="s">
        <v>242</v>
      </c>
      <c r="K113" s="22">
        <v>742220</v>
      </c>
      <c r="L113" s="13" t="s">
        <v>243</v>
      </c>
      <c r="M113" s="13" t="s">
        <v>35</v>
      </c>
      <c r="N113" s="13"/>
    </row>
    <row r="114" spans="1:14" ht="48">
      <c r="A114" s="17">
        <v>89</v>
      </c>
      <c r="B114" s="18"/>
      <c r="C114" s="18"/>
      <c r="D114" s="16" t="s">
        <v>181</v>
      </c>
      <c r="E114" s="13" t="s">
        <v>182</v>
      </c>
      <c r="F114" s="13" t="s">
        <v>231</v>
      </c>
      <c r="G114" s="12" t="s">
        <v>183</v>
      </c>
      <c r="H114" s="14">
        <v>2765</v>
      </c>
      <c r="I114" s="13">
        <v>65409567000</v>
      </c>
      <c r="J114" s="18" t="s">
        <v>242</v>
      </c>
      <c r="K114" s="22">
        <v>434625</v>
      </c>
      <c r="L114" s="13" t="s">
        <v>243</v>
      </c>
      <c r="M114" s="13" t="s">
        <v>35</v>
      </c>
      <c r="N114" s="13"/>
    </row>
    <row r="115" spans="1:14" ht="101.25">
      <c r="A115" s="17">
        <v>90</v>
      </c>
      <c r="B115" s="18"/>
      <c r="C115" s="18"/>
      <c r="D115" s="16" t="s">
        <v>184</v>
      </c>
      <c r="E115" s="13" t="s">
        <v>185</v>
      </c>
      <c r="F115" s="13">
        <v>112</v>
      </c>
      <c r="G115" s="12" t="s">
        <v>186</v>
      </c>
      <c r="H115" s="12">
        <v>2050</v>
      </c>
      <c r="I115" s="13">
        <v>65409567000</v>
      </c>
      <c r="J115" s="18" t="s">
        <v>242</v>
      </c>
      <c r="K115" s="22">
        <v>723587</v>
      </c>
      <c r="L115" s="13" t="s">
        <v>243</v>
      </c>
      <c r="M115" s="13" t="s">
        <v>35</v>
      </c>
      <c r="N115" s="13"/>
    </row>
    <row r="116" spans="1:14" ht="38.25">
      <c r="A116" s="17">
        <v>91</v>
      </c>
      <c r="B116" s="18"/>
      <c r="C116" s="18"/>
      <c r="D116" s="26" t="s">
        <v>187</v>
      </c>
      <c r="E116" s="11"/>
      <c r="F116" s="13"/>
      <c r="G116" s="12"/>
      <c r="H116" s="12"/>
      <c r="I116" s="13">
        <v>65409567000</v>
      </c>
      <c r="J116" s="18" t="s">
        <v>242</v>
      </c>
      <c r="K116" s="22">
        <v>5100000</v>
      </c>
      <c r="L116" s="13" t="s">
        <v>243</v>
      </c>
      <c r="M116" s="13" t="s">
        <v>36</v>
      </c>
      <c r="N116" s="13"/>
    </row>
    <row r="117" spans="1:14" ht="38.25">
      <c r="A117" s="17">
        <v>92</v>
      </c>
      <c r="B117" s="18"/>
      <c r="C117" s="18"/>
      <c r="D117" s="26" t="s">
        <v>188</v>
      </c>
      <c r="E117" s="13"/>
      <c r="F117" s="13">
        <v>166</v>
      </c>
      <c r="G117" s="12" t="s">
        <v>116</v>
      </c>
      <c r="H117" s="14">
        <f>53470+247860</f>
        <v>301330</v>
      </c>
      <c r="I117" s="13">
        <v>65409567000</v>
      </c>
      <c r="J117" s="18" t="s">
        <v>242</v>
      </c>
      <c r="K117" s="22">
        <f>10686422.5+94000000</f>
        <v>104686422.5</v>
      </c>
      <c r="L117" s="13" t="s">
        <v>243</v>
      </c>
      <c r="M117" s="13" t="s">
        <v>36</v>
      </c>
      <c r="N117" s="13"/>
    </row>
    <row r="118" spans="1:14" ht="38.25">
      <c r="A118" s="17">
        <v>93</v>
      </c>
      <c r="B118" s="18"/>
      <c r="C118" s="18"/>
      <c r="D118" s="16" t="s">
        <v>189</v>
      </c>
      <c r="E118" s="13" t="s">
        <v>190</v>
      </c>
      <c r="F118" s="13">
        <v>166</v>
      </c>
      <c r="G118" s="12" t="s">
        <v>116</v>
      </c>
      <c r="H118" s="12">
        <v>6600</v>
      </c>
      <c r="I118" s="13">
        <v>65409567000</v>
      </c>
      <c r="J118" s="18" t="s">
        <v>242</v>
      </c>
      <c r="K118" s="22">
        <v>1164000</v>
      </c>
      <c r="L118" s="13" t="s">
        <v>243</v>
      </c>
      <c r="M118" s="13" t="s">
        <v>34</v>
      </c>
      <c r="N118" s="13"/>
    </row>
    <row r="119" spans="1:14" ht="38.25">
      <c r="A119" s="17">
        <v>94</v>
      </c>
      <c r="B119" s="18"/>
      <c r="C119" s="18"/>
      <c r="D119" s="16" t="s">
        <v>189</v>
      </c>
      <c r="E119" s="13" t="s">
        <v>191</v>
      </c>
      <c r="F119" s="13">
        <v>166</v>
      </c>
      <c r="G119" s="12" t="s">
        <v>116</v>
      </c>
      <c r="H119" s="12">
        <v>3600</v>
      </c>
      <c r="I119" s="13">
        <v>65409567000</v>
      </c>
      <c r="J119" s="18" t="s">
        <v>242</v>
      </c>
      <c r="K119" s="22">
        <v>630000</v>
      </c>
      <c r="L119" s="13" t="s">
        <v>243</v>
      </c>
      <c r="M119" s="13" t="s">
        <v>35</v>
      </c>
      <c r="N119" s="13"/>
    </row>
    <row r="120" spans="1:14" ht="38.25">
      <c r="A120" s="17">
        <v>95</v>
      </c>
      <c r="B120" s="18"/>
      <c r="C120" s="18"/>
      <c r="D120" s="16" t="s">
        <v>192</v>
      </c>
      <c r="E120" s="13"/>
      <c r="F120" s="13">
        <v>796</v>
      </c>
      <c r="G120" s="12" t="s">
        <v>30</v>
      </c>
      <c r="H120" s="12">
        <v>6400</v>
      </c>
      <c r="I120" s="13">
        <v>65409567000</v>
      </c>
      <c r="J120" s="18" t="s">
        <v>242</v>
      </c>
      <c r="K120" s="22">
        <v>2430000</v>
      </c>
      <c r="L120" s="13" t="s">
        <v>243</v>
      </c>
      <c r="M120" s="13" t="s">
        <v>34</v>
      </c>
      <c r="N120" s="13"/>
    </row>
    <row r="121" spans="1:14" ht="38.25">
      <c r="A121" s="17">
        <v>96</v>
      </c>
      <c r="B121" s="18"/>
      <c r="C121" s="18" t="s">
        <v>272</v>
      </c>
      <c r="D121" s="16" t="s">
        <v>193</v>
      </c>
      <c r="E121" s="13"/>
      <c r="F121" s="13"/>
      <c r="G121" s="12"/>
      <c r="H121" s="12"/>
      <c r="I121" s="13">
        <v>65409567000</v>
      </c>
      <c r="J121" s="18" t="s">
        <v>242</v>
      </c>
      <c r="K121" s="22">
        <v>1046000</v>
      </c>
      <c r="L121" s="13" t="s">
        <v>243</v>
      </c>
      <c r="M121" s="13" t="s">
        <v>34</v>
      </c>
      <c r="N121" s="13"/>
    </row>
    <row r="122" spans="1:14" ht="67.5">
      <c r="A122" s="17">
        <v>97</v>
      </c>
      <c r="B122" s="18"/>
      <c r="C122" s="18" t="s">
        <v>248</v>
      </c>
      <c r="D122" s="26" t="s">
        <v>281</v>
      </c>
      <c r="E122" s="13" t="s">
        <v>194</v>
      </c>
      <c r="F122" s="13">
        <v>798</v>
      </c>
      <c r="G122" s="12" t="s">
        <v>134</v>
      </c>
      <c r="H122" s="12">
        <v>3798</v>
      </c>
      <c r="I122" s="13">
        <v>65409567000</v>
      </c>
      <c r="J122" s="18" t="s">
        <v>242</v>
      </c>
      <c r="K122" s="22">
        <v>45576000</v>
      </c>
      <c r="L122" s="13" t="s">
        <v>243</v>
      </c>
      <c r="M122" s="13" t="s">
        <v>36</v>
      </c>
      <c r="N122" s="13"/>
    </row>
    <row r="123" spans="1:14" ht="56.25">
      <c r="A123" s="17">
        <v>98</v>
      </c>
      <c r="B123" s="18"/>
      <c r="C123" s="18" t="s">
        <v>267</v>
      </c>
      <c r="D123" s="26" t="s">
        <v>195</v>
      </c>
      <c r="E123" s="13" t="s">
        <v>282</v>
      </c>
      <c r="F123" s="13">
        <v>168</v>
      </c>
      <c r="G123" s="12" t="s">
        <v>54</v>
      </c>
      <c r="H123" s="12">
        <v>2012</v>
      </c>
      <c r="I123" s="13">
        <v>65409567000</v>
      </c>
      <c r="J123" s="18" t="s">
        <v>242</v>
      </c>
      <c r="K123" s="28"/>
      <c r="L123" s="13" t="s">
        <v>243</v>
      </c>
      <c r="M123" s="13"/>
      <c r="N123" s="13"/>
    </row>
    <row r="124" spans="1:14" ht="38.25">
      <c r="A124" s="17">
        <v>99</v>
      </c>
      <c r="B124" s="18"/>
      <c r="C124" s="18"/>
      <c r="D124" s="26" t="s">
        <v>196</v>
      </c>
      <c r="E124" s="13" t="s">
        <v>200</v>
      </c>
      <c r="F124" s="13">
        <v>839</v>
      </c>
      <c r="G124" s="12" t="s">
        <v>199</v>
      </c>
      <c r="H124" s="12"/>
      <c r="I124" s="13">
        <v>65409567000</v>
      </c>
      <c r="J124" s="18" t="s">
        <v>242</v>
      </c>
      <c r="K124" s="22">
        <v>2100000</v>
      </c>
      <c r="L124" s="13" t="s">
        <v>243</v>
      </c>
      <c r="M124" s="13" t="s">
        <v>34</v>
      </c>
      <c r="N124" s="13"/>
    </row>
    <row r="125" spans="1:14" ht="38.25">
      <c r="A125" s="17">
        <v>100</v>
      </c>
      <c r="B125" s="18"/>
      <c r="C125" s="18"/>
      <c r="D125" s="26" t="s">
        <v>197</v>
      </c>
      <c r="E125" s="13" t="s">
        <v>198</v>
      </c>
      <c r="F125" s="13">
        <v>839</v>
      </c>
      <c r="G125" s="12" t="s">
        <v>199</v>
      </c>
      <c r="H125" s="12"/>
      <c r="I125" s="13">
        <v>65409567000</v>
      </c>
      <c r="J125" s="18" t="s">
        <v>242</v>
      </c>
      <c r="K125" s="22">
        <v>800000</v>
      </c>
      <c r="L125" s="13" t="s">
        <v>243</v>
      </c>
      <c r="M125" s="13" t="s">
        <v>35</v>
      </c>
      <c r="N125" s="13"/>
    </row>
    <row r="126" spans="1:14" ht="38.25">
      <c r="A126" s="17">
        <v>101</v>
      </c>
      <c r="B126" s="18"/>
      <c r="C126" s="18">
        <v>3102309000</v>
      </c>
      <c r="D126" s="16" t="s">
        <v>201</v>
      </c>
      <c r="E126" s="13" t="s">
        <v>203</v>
      </c>
      <c r="F126" s="13">
        <v>168</v>
      </c>
      <c r="G126" s="12" t="s">
        <v>54</v>
      </c>
      <c r="H126" s="12">
        <v>900</v>
      </c>
      <c r="I126" s="13">
        <v>65409567000</v>
      </c>
      <c r="J126" s="18" t="s">
        <v>242</v>
      </c>
      <c r="K126" s="22">
        <v>10125000</v>
      </c>
      <c r="L126" s="13" t="s">
        <v>243</v>
      </c>
      <c r="M126" s="13" t="s">
        <v>36</v>
      </c>
      <c r="N126" s="13"/>
    </row>
    <row r="127" spans="1:14" ht="38.25">
      <c r="A127" s="17">
        <v>102</v>
      </c>
      <c r="B127" s="18"/>
      <c r="C127" s="18" t="s">
        <v>266</v>
      </c>
      <c r="D127" s="16" t="s">
        <v>202</v>
      </c>
      <c r="E127" s="13" t="s">
        <v>204</v>
      </c>
      <c r="F127" s="13">
        <v>168</v>
      </c>
      <c r="G127" s="12" t="s">
        <v>54</v>
      </c>
      <c r="H127" s="12">
        <v>134</v>
      </c>
      <c r="I127" s="13">
        <v>65409567000</v>
      </c>
      <c r="J127" s="18" t="s">
        <v>242</v>
      </c>
      <c r="K127" s="22">
        <v>2707000</v>
      </c>
      <c r="L127" s="13" t="s">
        <v>243</v>
      </c>
      <c r="M127" s="13" t="s">
        <v>34</v>
      </c>
      <c r="N127" s="13"/>
    </row>
    <row r="128" spans="1:14" ht="144">
      <c r="A128" s="17">
        <v>103</v>
      </c>
      <c r="B128" s="18"/>
      <c r="C128" s="18" t="s">
        <v>278</v>
      </c>
      <c r="D128" s="26" t="s">
        <v>206</v>
      </c>
      <c r="E128" s="13" t="s">
        <v>205</v>
      </c>
      <c r="F128" s="13"/>
      <c r="G128" s="12"/>
      <c r="H128" s="12"/>
      <c r="I128" s="13">
        <v>65409567000</v>
      </c>
      <c r="J128" s="18" t="s">
        <v>242</v>
      </c>
      <c r="K128" s="22">
        <f>1100000+4100000</f>
        <v>5200000</v>
      </c>
      <c r="L128" s="13" t="s">
        <v>243</v>
      </c>
      <c r="M128" s="13" t="s">
        <v>36</v>
      </c>
      <c r="N128" s="13"/>
    </row>
    <row r="129" spans="1:14" ht="38.25">
      <c r="A129" s="17">
        <v>104</v>
      </c>
      <c r="B129" s="18"/>
      <c r="C129" s="18"/>
      <c r="D129" s="16" t="s">
        <v>207</v>
      </c>
      <c r="E129" s="13"/>
      <c r="F129" s="13">
        <v>640</v>
      </c>
      <c r="G129" s="12" t="s">
        <v>208</v>
      </c>
      <c r="H129" s="14">
        <v>30000</v>
      </c>
      <c r="I129" s="13">
        <v>65409567000</v>
      </c>
      <c r="J129" s="18" t="s">
        <v>242</v>
      </c>
      <c r="K129" s="22">
        <v>9300000</v>
      </c>
      <c r="L129" s="13" t="s">
        <v>243</v>
      </c>
      <c r="M129" s="13" t="s">
        <v>36</v>
      </c>
      <c r="N129" s="13"/>
    </row>
    <row r="130" spans="1:14" ht="48">
      <c r="A130" s="17">
        <v>105</v>
      </c>
      <c r="B130" s="18"/>
      <c r="C130" s="18" t="s">
        <v>279</v>
      </c>
      <c r="D130" s="16" t="s">
        <v>209</v>
      </c>
      <c r="E130" s="13"/>
      <c r="F130" s="13">
        <v>640</v>
      </c>
      <c r="G130" s="12" t="s">
        <v>208</v>
      </c>
      <c r="H130" s="12">
        <v>700</v>
      </c>
      <c r="I130" s="13">
        <v>65409567000</v>
      </c>
      <c r="J130" s="18" t="s">
        <v>242</v>
      </c>
      <c r="K130" s="22">
        <v>4123000</v>
      </c>
      <c r="L130" s="13" t="s">
        <v>243</v>
      </c>
      <c r="M130" s="13" t="s">
        <v>34</v>
      </c>
      <c r="N130" s="13"/>
    </row>
    <row r="131" spans="1:14" ht="68.25" customHeight="1">
      <c r="A131" s="17">
        <v>106</v>
      </c>
      <c r="B131" s="18"/>
      <c r="C131" s="18">
        <v>2423920</v>
      </c>
      <c r="D131" s="16" t="s">
        <v>210</v>
      </c>
      <c r="E131" s="13" t="s">
        <v>212</v>
      </c>
      <c r="F131" s="13" t="s">
        <v>241</v>
      </c>
      <c r="G131" s="13" t="s">
        <v>240</v>
      </c>
      <c r="H131" s="13" t="s">
        <v>211</v>
      </c>
      <c r="I131" s="13">
        <v>65409567000</v>
      </c>
      <c r="J131" s="18" t="s">
        <v>242</v>
      </c>
      <c r="K131" s="29">
        <v>1260000</v>
      </c>
      <c r="L131" s="30" t="s">
        <v>243</v>
      </c>
      <c r="M131" s="13" t="s">
        <v>34</v>
      </c>
      <c r="N131" s="13"/>
    </row>
    <row r="132" spans="1:14" ht="123.75">
      <c r="A132" s="17">
        <v>107</v>
      </c>
      <c r="B132" s="18"/>
      <c r="C132" s="18"/>
      <c r="D132" s="16" t="s">
        <v>213</v>
      </c>
      <c r="E132" s="13" t="s">
        <v>214</v>
      </c>
      <c r="F132" s="13" t="s">
        <v>234</v>
      </c>
      <c r="G132" s="13" t="s">
        <v>215</v>
      </c>
      <c r="H132" s="13" t="s">
        <v>216</v>
      </c>
      <c r="I132" s="13">
        <v>65409567000</v>
      </c>
      <c r="J132" s="18" t="s">
        <v>242</v>
      </c>
      <c r="K132" s="29">
        <v>19340000</v>
      </c>
      <c r="L132" s="30" t="s">
        <v>243</v>
      </c>
      <c r="M132" s="13" t="s">
        <v>36</v>
      </c>
      <c r="N132" s="13"/>
    </row>
    <row r="133" spans="1:14" ht="38.25">
      <c r="A133" s="17">
        <v>108</v>
      </c>
      <c r="B133" s="18"/>
      <c r="C133" s="18">
        <v>2423920</v>
      </c>
      <c r="D133" s="16" t="s">
        <v>210</v>
      </c>
      <c r="E133" s="13" t="s">
        <v>217</v>
      </c>
      <c r="F133" s="13">
        <v>166</v>
      </c>
      <c r="G133" s="12" t="s">
        <v>116</v>
      </c>
      <c r="H133" s="12">
        <v>24000</v>
      </c>
      <c r="I133" s="13">
        <v>65409567000</v>
      </c>
      <c r="J133" s="18" t="s">
        <v>242</v>
      </c>
      <c r="K133" s="22">
        <v>1420000</v>
      </c>
      <c r="L133" s="13" t="s">
        <v>243</v>
      </c>
      <c r="M133" s="13" t="s">
        <v>34</v>
      </c>
      <c r="N133" s="13"/>
    </row>
    <row r="134" spans="1:14" ht="409.5">
      <c r="A134" s="17">
        <v>109</v>
      </c>
      <c r="B134" s="18"/>
      <c r="C134" s="18">
        <v>2423920</v>
      </c>
      <c r="D134" s="16" t="s">
        <v>210</v>
      </c>
      <c r="E134" s="13" t="s">
        <v>218</v>
      </c>
      <c r="F134" s="13" t="s">
        <v>239</v>
      </c>
      <c r="G134" s="13" t="s">
        <v>238</v>
      </c>
      <c r="H134" s="13" t="s">
        <v>219</v>
      </c>
      <c r="I134" s="13">
        <v>65409567000</v>
      </c>
      <c r="J134" s="18" t="s">
        <v>242</v>
      </c>
      <c r="K134" s="22">
        <f>1919568.57+964336</f>
        <v>2883904.5700000003</v>
      </c>
      <c r="L134" s="13" t="s">
        <v>243</v>
      </c>
      <c r="M134" s="13" t="s">
        <v>34</v>
      </c>
      <c r="N134" s="13"/>
    </row>
    <row r="135" spans="1:14" ht="90">
      <c r="A135" s="17">
        <v>110</v>
      </c>
      <c r="B135" s="18"/>
      <c r="C135" s="18">
        <v>2423920</v>
      </c>
      <c r="D135" s="26" t="s">
        <v>220</v>
      </c>
      <c r="E135" s="13" t="s">
        <v>221</v>
      </c>
      <c r="F135" s="13" t="s">
        <v>237</v>
      </c>
      <c r="G135" s="13" t="s">
        <v>236</v>
      </c>
      <c r="H135" s="13" t="s">
        <v>222</v>
      </c>
      <c r="I135" s="13">
        <v>65409567000</v>
      </c>
      <c r="J135" s="18" t="s">
        <v>242</v>
      </c>
      <c r="K135" s="22">
        <v>649080</v>
      </c>
      <c r="L135" s="13" t="s">
        <v>243</v>
      </c>
      <c r="M135" s="13" t="s">
        <v>35</v>
      </c>
      <c r="N135" s="13"/>
    </row>
    <row r="136" spans="1:14" ht="101.25">
      <c r="A136" s="17">
        <v>111</v>
      </c>
      <c r="B136" s="18"/>
      <c r="C136" s="18"/>
      <c r="D136" s="16" t="s">
        <v>223</v>
      </c>
      <c r="E136" s="13" t="s">
        <v>224</v>
      </c>
      <c r="F136" s="13">
        <v>640</v>
      </c>
      <c r="G136" s="12" t="s">
        <v>208</v>
      </c>
      <c r="H136" s="12">
        <v>1523</v>
      </c>
      <c r="I136" s="13">
        <v>65409567000</v>
      </c>
      <c r="J136" s="18" t="s">
        <v>242</v>
      </c>
      <c r="K136" s="22">
        <v>2885845</v>
      </c>
      <c r="L136" s="13" t="s">
        <v>243</v>
      </c>
      <c r="M136" s="13" t="s">
        <v>34</v>
      </c>
      <c r="N136" s="13"/>
    </row>
    <row r="137" spans="1:14" ht="78.75">
      <c r="A137" s="17">
        <v>112</v>
      </c>
      <c r="B137" s="18"/>
      <c r="C137" s="18"/>
      <c r="D137" s="26" t="s">
        <v>225</v>
      </c>
      <c r="E137" s="13" t="s">
        <v>226</v>
      </c>
      <c r="F137" s="13" t="s">
        <v>235</v>
      </c>
      <c r="G137" s="13" t="s">
        <v>227</v>
      </c>
      <c r="H137" s="13" t="s">
        <v>228</v>
      </c>
      <c r="I137" s="13">
        <v>65409567000</v>
      </c>
      <c r="J137" s="18" t="s">
        <v>242</v>
      </c>
      <c r="K137" s="22">
        <v>18336800</v>
      </c>
      <c r="L137" s="13" t="s">
        <v>243</v>
      </c>
      <c r="M137" s="13" t="s">
        <v>36</v>
      </c>
      <c r="N137" s="13"/>
    </row>
    <row r="138" spans="1:14" ht="60">
      <c r="A138" s="17">
        <v>113</v>
      </c>
      <c r="B138" s="18"/>
      <c r="C138" s="18"/>
      <c r="D138" s="26" t="s">
        <v>229</v>
      </c>
      <c r="E138" s="13"/>
      <c r="F138" s="13">
        <v>792</v>
      </c>
      <c r="G138" s="12" t="s">
        <v>230</v>
      </c>
      <c r="H138" s="12">
        <v>1853</v>
      </c>
      <c r="I138" s="13">
        <v>65409567000</v>
      </c>
      <c r="J138" s="18" t="s">
        <v>242</v>
      </c>
      <c r="K138" s="22">
        <v>3700000</v>
      </c>
      <c r="L138" s="13" t="s">
        <v>243</v>
      </c>
      <c r="M138" s="13" t="s">
        <v>34</v>
      </c>
      <c r="N138" s="13"/>
    </row>
    <row r="139" spans="1:14" ht="60">
      <c r="A139" s="17">
        <v>114</v>
      </c>
      <c r="B139" s="18"/>
      <c r="C139" s="18"/>
      <c r="D139" s="16" t="s">
        <v>244</v>
      </c>
      <c r="E139" s="13" t="s">
        <v>245</v>
      </c>
      <c r="F139" s="13"/>
      <c r="G139" s="12"/>
      <c r="H139" s="12"/>
      <c r="I139" s="13">
        <v>65409567000</v>
      </c>
      <c r="J139" s="18" t="s">
        <v>242</v>
      </c>
      <c r="K139" s="22">
        <v>2085355</v>
      </c>
      <c r="L139" s="13" t="s">
        <v>243</v>
      </c>
      <c r="M139" s="13" t="s">
        <v>34</v>
      </c>
      <c r="N139" s="13"/>
    </row>
    <row r="140" spans="1:14" ht="135">
      <c r="A140" s="17">
        <v>115</v>
      </c>
      <c r="B140" s="18"/>
      <c r="C140" s="18" t="s">
        <v>251</v>
      </c>
      <c r="D140" s="11" t="s">
        <v>249</v>
      </c>
      <c r="E140" s="13" t="s">
        <v>250</v>
      </c>
      <c r="F140" s="13">
        <v>839</v>
      </c>
      <c r="G140" s="12" t="s">
        <v>199</v>
      </c>
      <c r="H140" s="12">
        <v>3</v>
      </c>
      <c r="I140" s="13">
        <v>65409567000</v>
      </c>
      <c r="J140" s="13" t="s">
        <v>242</v>
      </c>
      <c r="K140" s="22">
        <f>113205*3*40</f>
        <v>13584600</v>
      </c>
      <c r="L140" s="13" t="s">
        <v>243</v>
      </c>
      <c r="M140" s="13" t="s">
        <v>36</v>
      </c>
      <c r="N140" s="13"/>
    </row>
    <row r="141" spans="1:14" ht="56.25">
      <c r="A141" s="17">
        <v>116</v>
      </c>
      <c r="B141" s="31"/>
      <c r="C141" s="32" t="s">
        <v>264</v>
      </c>
      <c r="D141" s="11" t="s">
        <v>252</v>
      </c>
      <c r="E141" s="27"/>
      <c r="F141" s="12">
        <v>796</v>
      </c>
      <c r="G141" s="12" t="s">
        <v>30</v>
      </c>
      <c r="H141" s="33">
        <v>59</v>
      </c>
      <c r="I141" s="13">
        <v>65409567000</v>
      </c>
      <c r="J141" s="13" t="s">
        <v>242</v>
      </c>
      <c r="K141" s="14">
        <v>1000000</v>
      </c>
      <c r="L141" s="12" t="s">
        <v>253</v>
      </c>
      <c r="M141" s="13" t="s">
        <v>35</v>
      </c>
      <c r="N141" s="12"/>
    </row>
    <row r="142" spans="1:14" ht="45">
      <c r="A142" s="34">
        <v>117</v>
      </c>
      <c r="B142" s="18"/>
      <c r="C142" s="18"/>
      <c r="D142" s="13" t="s">
        <v>254</v>
      </c>
      <c r="E142" s="13"/>
      <c r="F142" s="13">
        <v>839</v>
      </c>
      <c r="G142" s="12" t="s">
        <v>199</v>
      </c>
      <c r="H142" s="12">
        <v>1</v>
      </c>
      <c r="I142" s="13">
        <v>65409567000</v>
      </c>
      <c r="J142" s="13" t="s">
        <v>242</v>
      </c>
      <c r="K142" s="22">
        <v>431940</v>
      </c>
      <c r="L142" s="13" t="s">
        <v>243</v>
      </c>
      <c r="M142" s="13" t="s">
        <v>35</v>
      </c>
      <c r="N142" s="13"/>
    </row>
    <row r="143" spans="1:14" ht="33.75">
      <c r="A143" s="17">
        <v>118</v>
      </c>
      <c r="B143" s="18"/>
      <c r="C143" s="18"/>
      <c r="D143" s="13" t="s">
        <v>255</v>
      </c>
      <c r="E143" s="13" t="s">
        <v>256</v>
      </c>
      <c r="F143" s="13" t="s">
        <v>231</v>
      </c>
      <c r="G143" s="12" t="s">
        <v>183</v>
      </c>
      <c r="H143" s="14">
        <v>6300</v>
      </c>
      <c r="I143" s="13">
        <v>65409567000</v>
      </c>
      <c r="J143" s="13" t="s">
        <v>242</v>
      </c>
      <c r="K143" s="22">
        <v>1048195</v>
      </c>
      <c r="L143" s="13" t="s">
        <v>243</v>
      </c>
      <c r="M143" s="13" t="s">
        <v>34</v>
      </c>
      <c r="N143" s="13"/>
    </row>
    <row r="144" spans="1:14" ht="101.25">
      <c r="A144" s="17">
        <v>119</v>
      </c>
      <c r="B144" s="18"/>
      <c r="C144" s="18"/>
      <c r="D144" s="13" t="s">
        <v>259</v>
      </c>
      <c r="E144" s="13" t="s">
        <v>260</v>
      </c>
      <c r="F144" s="13" t="s">
        <v>262</v>
      </c>
      <c r="G144" s="13" t="s">
        <v>261</v>
      </c>
      <c r="H144" s="13" t="s">
        <v>263</v>
      </c>
      <c r="I144" s="13">
        <v>65409567000</v>
      </c>
      <c r="J144" s="13" t="s">
        <v>242</v>
      </c>
      <c r="K144" s="22">
        <v>521100</v>
      </c>
      <c r="L144" s="13" t="s">
        <v>243</v>
      </c>
      <c r="M144" s="13" t="s">
        <v>35</v>
      </c>
      <c r="N144" s="13"/>
    </row>
    <row r="145" spans="1:14" ht="56.25">
      <c r="A145" s="17">
        <v>120</v>
      </c>
      <c r="B145" s="18"/>
      <c r="C145" s="18"/>
      <c r="D145" s="13" t="s">
        <v>287</v>
      </c>
      <c r="E145" s="13" t="s">
        <v>280</v>
      </c>
      <c r="F145" s="13"/>
      <c r="G145" s="12"/>
      <c r="H145" s="12"/>
      <c r="I145" s="13">
        <v>65409567000</v>
      </c>
      <c r="J145" s="13" t="s">
        <v>242</v>
      </c>
      <c r="K145" s="22">
        <v>3500000</v>
      </c>
      <c r="L145" s="13" t="s">
        <v>243</v>
      </c>
      <c r="M145" s="13" t="s">
        <v>34</v>
      </c>
      <c r="N145" s="13"/>
    </row>
    <row r="146" spans="1:14" ht="33.75">
      <c r="A146" s="17">
        <v>121</v>
      </c>
      <c r="B146" s="18"/>
      <c r="C146" s="18"/>
      <c r="D146" s="13" t="s">
        <v>288</v>
      </c>
      <c r="E146" s="13" t="s">
        <v>283</v>
      </c>
      <c r="F146" s="13"/>
      <c r="G146" s="12"/>
      <c r="H146" s="12"/>
      <c r="I146" s="13">
        <v>65409567000</v>
      </c>
      <c r="J146" s="13" t="s">
        <v>242</v>
      </c>
      <c r="K146" s="22">
        <f>700000+1000000+3200000</f>
        <v>4900000</v>
      </c>
      <c r="L146" s="13" t="s">
        <v>243</v>
      </c>
      <c r="M146" s="13" t="s">
        <v>34</v>
      </c>
      <c r="N146" s="13"/>
    </row>
    <row r="147" spans="1:14" ht="67.5">
      <c r="A147" s="17">
        <v>122</v>
      </c>
      <c r="B147" s="18"/>
      <c r="C147" s="18"/>
      <c r="D147" s="13" t="s">
        <v>289</v>
      </c>
      <c r="E147" s="13"/>
      <c r="F147" s="13"/>
      <c r="G147" s="12"/>
      <c r="H147" s="12"/>
      <c r="I147" s="13">
        <v>65409567000</v>
      </c>
      <c r="J147" s="13" t="s">
        <v>242</v>
      </c>
      <c r="K147" s="22">
        <v>800000</v>
      </c>
      <c r="L147" s="13" t="s">
        <v>243</v>
      </c>
      <c r="M147" s="13" t="s">
        <v>35</v>
      </c>
      <c r="N147" s="13"/>
    </row>
    <row r="148" spans="1:14" ht="45">
      <c r="A148" s="17">
        <v>123</v>
      </c>
      <c r="B148" s="18"/>
      <c r="C148" s="18"/>
      <c r="D148" s="13" t="s">
        <v>290</v>
      </c>
      <c r="E148" s="13"/>
      <c r="F148" s="13"/>
      <c r="G148" s="12"/>
      <c r="H148" s="12"/>
      <c r="I148" s="13">
        <v>65409567000</v>
      </c>
      <c r="J148" s="13" t="s">
        <v>242</v>
      </c>
      <c r="K148" s="22">
        <v>250000</v>
      </c>
      <c r="L148" s="13" t="s">
        <v>243</v>
      </c>
      <c r="M148" s="13" t="s">
        <v>35</v>
      </c>
      <c r="N148" s="13"/>
    </row>
    <row r="149" spans="1:14" ht="33.75">
      <c r="A149" s="17">
        <v>124</v>
      </c>
      <c r="B149" s="18"/>
      <c r="C149" s="18"/>
      <c r="D149" s="13" t="s">
        <v>291</v>
      </c>
      <c r="E149" s="13"/>
      <c r="F149" s="13"/>
      <c r="G149" s="12"/>
      <c r="H149" s="12"/>
      <c r="I149" s="13">
        <v>65409567000</v>
      </c>
      <c r="J149" s="13" t="s">
        <v>242</v>
      </c>
      <c r="K149" s="22">
        <v>2000000</v>
      </c>
      <c r="L149" s="13" t="s">
        <v>243</v>
      </c>
      <c r="M149" s="13" t="s">
        <v>34</v>
      </c>
      <c r="N149" s="13"/>
    </row>
    <row r="150" spans="1:14" ht="67.5">
      <c r="A150" s="17">
        <v>125</v>
      </c>
      <c r="B150" s="18"/>
      <c r="C150" s="18"/>
      <c r="D150" s="13" t="s">
        <v>292</v>
      </c>
      <c r="E150" s="13"/>
      <c r="F150" s="13"/>
      <c r="G150" s="12"/>
      <c r="H150" s="12"/>
      <c r="I150" s="13">
        <v>65409567000</v>
      </c>
      <c r="J150" s="13" t="s">
        <v>242</v>
      </c>
      <c r="K150" s="22">
        <v>4600000</v>
      </c>
      <c r="L150" s="13" t="s">
        <v>243</v>
      </c>
      <c r="M150" s="13" t="s">
        <v>34</v>
      </c>
      <c r="N150" s="13"/>
    </row>
    <row r="151" spans="1:14" ht="45">
      <c r="A151" s="17">
        <v>126</v>
      </c>
      <c r="B151" s="18"/>
      <c r="C151" s="18"/>
      <c r="D151" s="13" t="s">
        <v>293</v>
      </c>
      <c r="E151" s="13"/>
      <c r="F151" s="13"/>
      <c r="G151" s="12"/>
      <c r="H151" s="12"/>
      <c r="I151" s="13">
        <v>65409567000</v>
      </c>
      <c r="J151" s="13" t="s">
        <v>242</v>
      </c>
      <c r="K151" s="22">
        <v>700000</v>
      </c>
      <c r="L151" s="13" t="s">
        <v>243</v>
      </c>
      <c r="M151" s="13" t="s">
        <v>35</v>
      </c>
      <c r="N151" s="13"/>
    </row>
    <row r="152" spans="1:14" ht="45">
      <c r="A152" s="17">
        <v>127</v>
      </c>
      <c r="B152" s="18"/>
      <c r="C152" s="18"/>
      <c r="D152" s="13" t="s">
        <v>294</v>
      </c>
      <c r="E152" s="13"/>
      <c r="F152" s="13"/>
      <c r="G152" s="12"/>
      <c r="H152" s="12"/>
      <c r="I152" s="13">
        <v>65409567000</v>
      </c>
      <c r="J152" s="13" t="s">
        <v>242</v>
      </c>
      <c r="K152" s="22">
        <v>400000</v>
      </c>
      <c r="L152" s="13" t="s">
        <v>243</v>
      </c>
      <c r="M152" s="13" t="s">
        <v>35</v>
      </c>
      <c r="N152" s="13"/>
    </row>
    <row r="153" spans="1:14" ht="45">
      <c r="A153" s="17">
        <v>128</v>
      </c>
      <c r="B153" s="18"/>
      <c r="C153" s="18"/>
      <c r="D153" s="13" t="s">
        <v>295</v>
      </c>
      <c r="E153" s="13" t="s">
        <v>284</v>
      </c>
      <c r="F153" s="13"/>
      <c r="G153" s="12"/>
      <c r="H153" s="12"/>
      <c r="I153" s="13">
        <v>65409567000</v>
      </c>
      <c r="J153" s="13" t="s">
        <v>242</v>
      </c>
      <c r="K153" s="22">
        <v>13875000</v>
      </c>
      <c r="L153" s="13" t="s">
        <v>243</v>
      </c>
      <c r="M153" s="13" t="s">
        <v>36</v>
      </c>
      <c r="N153" s="13"/>
    </row>
    <row r="154" spans="1:14" ht="45">
      <c r="A154" s="17">
        <v>129</v>
      </c>
      <c r="B154" s="18"/>
      <c r="C154" s="18"/>
      <c r="D154" s="13" t="s">
        <v>285</v>
      </c>
      <c r="E154" s="13" t="s">
        <v>286</v>
      </c>
      <c r="F154" s="13"/>
      <c r="G154" s="12"/>
      <c r="H154" s="12"/>
      <c r="I154" s="13">
        <v>65409567000</v>
      </c>
      <c r="J154" s="13" t="s">
        <v>242</v>
      </c>
      <c r="K154" s="22">
        <v>360000</v>
      </c>
      <c r="L154" s="13" t="s">
        <v>243</v>
      </c>
      <c r="M154" s="13" t="s">
        <v>35</v>
      </c>
      <c r="N154" s="13"/>
    </row>
    <row r="155" spans="1:14" ht="78.75">
      <c r="A155" s="17">
        <v>130</v>
      </c>
      <c r="B155" s="18"/>
      <c r="C155" s="18"/>
      <c r="D155" s="13" t="s">
        <v>296</v>
      </c>
      <c r="E155" s="13"/>
      <c r="F155" s="13"/>
      <c r="G155" s="12"/>
      <c r="H155" s="12"/>
      <c r="I155" s="13">
        <v>65409567000</v>
      </c>
      <c r="J155" s="13" t="s">
        <v>242</v>
      </c>
      <c r="K155" s="22">
        <v>1200000</v>
      </c>
      <c r="L155" s="13" t="s">
        <v>243</v>
      </c>
      <c r="M155" s="13" t="s">
        <v>34</v>
      </c>
      <c r="N155" s="13"/>
    </row>
    <row r="156" spans="1:14" ht="33.75">
      <c r="A156" s="17">
        <v>131</v>
      </c>
      <c r="B156" s="18"/>
      <c r="C156" s="18"/>
      <c r="D156" s="13" t="s">
        <v>297</v>
      </c>
      <c r="E156" s="13"/>
      <c r="F156" s="13"/>
      <c r="G156" s="12"/>
      <c r="H156" s="12"/>
      <c r="I156" s="13">
        <v>65409567000</v>
      </c>
      <c r="J156" s="13" t="s">
        <v>242</v>
      </c>
      <c r="K156" s="22">
        <v>400000</v>
      </c>
      <c r="L156" s="13" t="s">
        <v>243</v>
      </c>
      <c r="M156" s="13" t="s">
        <v>35</v>
      </c>
      <c r="N156" s="13"/>
    </row>
    <row r="157" spans="1:14" ht="33.75">
      <c r="A157" s="17">
        <v>132</v>
      </c>
      <c r="B157" s="18"/>
      <c r="C157" s="18"/>
      <c r="D157" s="13" t="s">
        <v>298</v>
      </c>
      <c r="E157" s="13" t="s">
        <v>299</v>
      </c>
      <c r="F157" s="13"/>
      <c r="G157" s="12"/>
      <c r="H157" s="12"/>
      <c r="I157" s="13">
        <v>65409567000</v>
      </c>
      <c r="J157" s="13" t="s">
        <v>242</v>
      </c>
      <c r="K157" s="22">
        <v>530000</v>
      </c>
      <c r="L157" s="13" t="s">
        <v>243</v>
      </c>
      <c r="M157" s="13" t="s">
        <v>35</v>
      </c>
      <c r="N157" s="13"/>
    </row>
    <row r="158" spans="1:14" ht="78.75">
      <c r="A158" s="17">
        <v>132</v>
      </c>
      <c r="B158" s="18"/>
      <c r="C158" s="18"/>
      <c r="D158" s="13" t="s">
        <v>300</v>
      </c>
      <c r="E158" s="13"/>
      <c r="F158" s="13"/>
      <c r="G158" s="12"/>
      <c r="H158" s="12"/>
      <c r="I158" s="13">
        <v>65409567000</v>
      </c>
      <c r="J158" s="13" t="s">
        <v>242</v>
      </c>
      <c r="K158" s="22">
        <v>4500000</v>
      </c>
      <c r="L158" s="13" t="s">
        <v>243</v>
      </c>
      <c r="M158" s="13" t="s">
        <v>34</v>
      </c>
      <c r="N158" s="13"/>
    </row>
    <row r="159" spans="1:14" ht="56.25">
      <c r="A159" s="17">
        <v>132</v>
      </c>
      <c r="B159" s="18"/>
      <c r="C159" s="18"/>
      <c r="D159" s="13" t="s">
        <v>301</v>
      </c>
      <c r="E159" s="13"/>
      <c r="F159" s="13"/>
      <c r="G159" s="12"/>
      <c r="H159" s="12"/>
      <c r="I159" s="13">
        <v>65409567000</v>
      </c>
      <c r="J159" s="13" t="s">
        <v>242</v>
      </c>
      <c r="K159" s="22">
        <v>456000</v>
      </c>
      <c r="L159" s="13" t="s">
        <v>243</v>
      </c>
      <c r="M159" s="13" t="s">
        <v>35</v>
      </c>
      <c r="N159" s="13"/>
    </row>
    <row r="160" spans="1:14" ht="78.75">
      <c r="A160" s="17">
        <v>133</v>
      </c>
      <c r="B160" s="18"/>
      <c r="C160" s="18"/>
      <c r="D160" s="13" t="s">
        <v>302</v>
      </c>
      <c r="E160" s="13"/>
      <c r="F160" s="13"/>
      <c r="G160" s="12"/>
      <c r="H160" s="12"/>
      <c r="I160" s="13">
        <v>65409567000</v>
      </c>
      <c r="J160" s="13" t="s">
        <v>242</v>
      </c>
      <c r="K160" s="22">
        <v>2000000</v>
      </c>
      <c r="L160" s="13" t="s">
        <v>243</v>
      </c>
      <c r="M160" s="13" t="s">
        <v>34</v>
      </c>
      <c r="N160" s="13"/>
    </row>
    <row r="161" spans="1:14" ht="56.25">
      <c r="A161" s="17">
        <v>134</v>
      </c>
      <c r="B161" s="18"/>
      <c r="C161" s="18"/>
      <c r="D161" s="13" t="s">
        <v>303</v>
      </c>
      <c r="E161" s="13"/>
      <c r="F161" s="13"/>
      <c r="G161" s="12"/>
      <c r="H161" s="12"/>
      <c r="I161" s="13">
        <v>65409567000</v>
      </c>
      <c r="J161" s="13" t="s">
        <v>242</v>
      </c>
      <c r="K161" s="22">
        <v>950000</v>
      </c>
      <c r="L161" s="13" t="s">
        <v>243</v>
      </c>
      <c r="M161" s="13" t="s">
        <v>35</v>
      </c>
      <c r="N161" s="13"/>
    </row>
    <row r="162" spans="1:14" ht="67.5">
      <c r="A162" s="17">
        <v>135</v>
      </c>
      <c r="B162" s="18"/>
      <c r="C162" s="18"/>
      <c r="D162" s="13" t="s">
        <v>304</v>
      </c>
      <c r="E162" s="13"/>
      <c r="F162" s="13"/>
      <c r="G162" s="12"/>
      <c r="H162" s="12"/>
      <c r="I162" s="13">
        <v>65409567000</v>
      </c>
      <c r="J162" s="13" t="s">
        <v>242</v>
      </c>
      <c r="K162" s="22">
        <v>230000</v>
      </c>
      <c r="L162" s="13" t="s">
        <v>243</v>
      </c>
      <c r="M162" s="13" t="s">
        <v>35</v>
      </c>
      <c r="N162" s="13"/>
    </row>
    <row r="163" spans="1:14" ht="33.75">
      <c r="A163" s="17">
        <v>136</v>
      </c>
      <c r="B163" s="18"/>
      <c r="C163" s="18"/>
      <c r="D163" s="13" t="s">
        <v>305</v>
      </c>
      <c r="E163" s="13" t="s">
        <v>306</v>
      </c>
      <c r="F163" s="13"/>
      <c r="G163" s="12"/>
      <c r="H163" s="12"/>
      <c r="I163" s="13">
        <v>65409567000</v>
      </c>
      <c r="J163" s="13" t="s">
        <v>242</v>
      </c>
      <c r="K163" s="22">
        <v>1223075</v>
      </c>
      <c r="L163" s="13" t="s">
        <v>243</v>
      </c>
      <c r="M163" s="13" t="s">
        <v>34</v>
      </c>
      <c r="N163" s="13"/>
    </row>
    <row r="164" spans="1:14" ht="56.25">
      <c r="A164" s="17">
        <v>137</v>
      </c>
      <c r="B164" s="18"/>
      <c r="C164" s="18"/>
      <c r="D164" s="13" t="s">
        <v>307</v>
      </c>
      <c r="E164" s="13"/>
      <c r="F164" s="13"/>
      <c r="G164" s="12"/>
      <c r="H164" s="12"/>
      <c r="I164" s="13">
        <v>65409567000</v>
      </c>
      <c r="J164" s="13" t="s">
        <v>242</v>
      </c>
      <c r="K164" s="10"/>
      <c r="L164" s="10"/>
      <c r="M164" s="10"/>
      <c r="N164" s="13"/>
    </row>
    <row r="165" spans="1:14" ht="22.5">
      <c r="A165" s="17">
        <v>138</v>
      </c>
      <c r="B165" s="18"/>
      <c r="C165" s="18"/>
      <c r="D165" s="13" t="s">
        <v>308</v>
      </c>
      <c r="E165" s="13"/>
      <c r="F165" s="13"/>
      <c r="G165" s="12"/>
      <c r="H165" s="12"/>
      <c r="I165" s="13">
        <v>65409567000</v>
      </c>
      <c r="J165" s="13"/>
      <c r="K165" s="22">
        <v>5000000</v>
      </c>
      <c r="L165" s="13" t="s">
        <v>243</v>
      </c>
      <c r="M165" s="13" t="s">
        <v>34</v>
      </c>
      <c r="N165" s="13"/>
    </row>
    <row r="166" spans="1:14" ht="33.75">
      <c r="A166" s="17">
        <v>139</v>
      </c>
      <c r="B166" s="18"/>
      <c r="C166" s="18"/>
      <c r="D166" s="13" t="s">
        <v>309</v>
      </c>
      <c r="E166" s="13"/>
      <c r="F166" s="13"/>
      <c r="G166" s="12"/>
      <c r="H166" s="12"/>
      <c r="I166" s="13">
        <v>65409567000</v>
      </c>
      <c r="J166" s="13" t="s">
        <v>242</v>
      </c>
      <c r="K166" s="22">
        <v>1800000</v>
      </c>
      <c r="L166" s="13" t="s">
        <v>243</v>
      </c>
      <c r="M166" s="13" t="s">
        <v>34</v>
      </c>
      <c r="N166" s="13"/>
    </row>
    <row r="167" spans="1:14" ht="56.25">
      <c r="A167" s="17">
        <v>140</v>
      </c>
      <c r="B167" s="31"/>
      <c r="C167" s="31"/>
      <c r="D167" s="13" t="s">
        <v>310</v>
      </c>
      <c r="E167" s="27"/>
      <c r="F167" s="12"/>
      <c r="G167" s="12"/>
      <c r="H167" s="12"/>
      <c r="I167" s="13">
        <v>65409567000</v>
      </c>
      <c r="J167" s="13" t="s">
        <v>242</v>
      </c>
      <c r="K167" s="22">
        <v>200000</v>
      </c>
      <c r="L167" s="13" t="s">
        <v>243</v>
      </c>
      <c r="M167" s="13" t="s">
        <v>35</v>
      </c>
      <c r="N167" s="13"/>
    </row>
    <row r="168" spans="1:14" ht="33.75">
      <c r="A168" s="17">
        <v>141</v>
      </c>
      <c r="B168" s="31"/>
      <c r="C168" s="31"/>
      <c r="D168" s="13" t="s">
        <v>311</v>
      </c>
      <c r="E168" s="27"/>
      <c r="F168" s="12"/>
      <c r="G168" s="12"/>
      <c r="H168" s="12"/>
      <c r="I168" s="13">
        <v>65409567000</v>
      </c>
      <c r="J168" s="13" t="s">
        <v>242</v>
      </c>
      <c r="K168" s="22">
        <v>1000000</v>
      </c>
      <c r="L168" s="13" t="s">
        <v>243</v>
      </c>
      <c r="M168" s="13" t="s">
        <v>35</v>
      </c>
      <c r="N168" s="13"/>
    </row>
    <row r="169" spans="1:14" ht="33.75">
      <c r="A169" s="17">
        <v>142</v>
      </c>
      <c r="B169" s="31"/>
      <c r="C169" s="31"/>
      <c r="D169" s="13" t="s">
        <v>312</v>
      </c>
      <c r="E169" s="27"/>
      <c r="F169" s="12"/>
      <c r="G169" s="12"/>
      <c r="H169" s="12"/>
      <c r="I169" s="13">
        <v>65409567000</v>
      </c>
      <c r="J169" s="13" t="s">
        <v>242</v>
      </c>
      <c r="K169" s="22">
        <v>1100000</v>
      </c>
      <c r="L169" s="13" t="s">
        <v>243</v>
      </c>
      <c r="M169" s="13" t="s">
        <v>34</v>
      </c>
      <c r="N169" s="13"/>
    </row>
    <row r="170" spans="1:14" ht="33.75">
      <c r="A170" s="17">
        <v>143</v>
      </c>
      <c r="B170" s="31"/>
      <c r="C170" s="31"/>
      <c r="D170" s="13" t="s">
        <v>313</v>
      </c>
      <c r="E170" s="27"/>
      <c r="F170" s="13">
        <v>168</v>
      </c>
      <c r="G170" s="12" t="s">
        <v>54</v>
      </c>
      <c r="H170" s="12">
        <v>55</v>
      </c>
      <c r="I170" s="13">
        <v>65409567000</v>
      </c>
      <c r="J170" s="13" t="s">
        <v>242</v>
      </c>
      <c r="K170" s="22">
        <v>1300000</v>
      </c>
      <c r="L170" s="13" t="s">
        <v>243</v>
      </c>
      <c r="M170" s="13" t="s">
        <v>34</v>
      </c>
      <c r="N170" s="13"/>
    </row>
    <row r="171" spans="1:14" ht="45">
      <c r="A171" s="17">
        <v>144</v>
      </c>
      <c r="B171" s="31"/>
      <c r="C171" s="31"/>
      <c r="D171" s="13" t="s">
        <v>314</v>
      </c>
      <c r="E171" s="27"/>
      <c r="F171" s="12"/>
      <c r="G171" s="12"/>
      <c r="H171" s="12"/>
      <c r="I171" s="13">
        <v>65409567000</v>
      </c>
      <c r="J171" s="13" t="s">
        <v>242</v>
      </c>
      <c r="K171" s="22">
        <v>500000</v>
      </c>
      <c r="L171" s="13" t="s">
        <v>243</v>
      </c>
      <c r="M171" s="13" t="s">
        <v>35</v>
      </c>
      <c r="N171" s="13"/>
    </row>
    <row r="172" spans="1:14" ht="33.75">
      <c r="A172" s="17">
        <v>145</v>
      </c>
      <c r="B172" s="31"/>
      <c r="C172" s="31"/>
      <c r="D172" s="13" t="s">
        <v>315</v>
      </c>
      <c r="E172" s="27"/>
      <c r="F172" s="12"/>
      <c r="G172" s="12"/>
      <c r="H172" s="12"/>
      <c r="I172" s="13">
        <v>65409567000</v>
      </c>
      <c r="J172" s="13" t="s">
        <v>242</v>
      </c>
      <c r="K172" s="22">
        <v>600000</v>
      </c>
      <c r="L172" s="13" t="s">
        <v>243</v>
      </c>
      <c r="M172" s="13" t="s">
        <v>35</v>
      </c>
      <c r="N172" s="13"/>
    </row>
    <row r="173" spans="1:14" ht="33.75">
      <c r="A173" s="9">
        <v>146</v>
      </c>
      <c r="B173" s="10"/>
      <c r="C173" s="10"/>
      <c r="D173" s="11" t="s">
        <v>316</v>
      </c>
      <c r="E173" s="10"/>
      <c r="F173" s="12">
        <v>796</v>
      </c>
      <c r="G173" s="12" t="s">
        <v>320</v>
      </c>
      <c r="H173" s="10"/>
      <c r="I173" s="13">
        <v>65409567000</v>
      </c>
      <c r="J173" s="13" t="s">
        <v>242</v>
      </c>
      <c r="K173" s="14">
        <v>5600000</v>
      </c>
      <c r="L173" s="13" t="s">
        <v>243</v>
      </c>
      <c r="M173" s="13" t="s">
        <v>36</v>
      </c>
      <c r="N173" s="10"/>
    </row>
    <row r="174" spans="1:14" ht="33.75">
      <c r="A174" s="9">
        <v>147</v>
      </c>
      <c r="B174" s="10"/>
      <c r="C174" s="10"/>
      <c r="D174" s="11" t="s">
        <v>317</v>
      </c>
      <c r="E174" s="10"/>
      <c r="F174" s="12"/>
      <c r="G174" s="12"/>
      <c r="H174" s="10"/>
      <c r="I174" s="13">
        <v>65409567000</v>
      </c>
      <c r="J174" s="13" t="s">
        <v>242</v>
      </c>
      <c r="K174" s="15">
        <v>3900000</v>
      </c>
      <c r="L174" s="13" t="s">
        <v>243</v>
      </c>
      <c r="M174" s="13" t="s">
        <v>34</v>
      </c>
      <c r="N174" s="10"/>
    </row>
    <row r="175" spans="1:14" ht="146.25">
      <c r="A175" s="9">
        <v>148</v>
      </c>
      <c r="B175" s="10"/>
      <c r="C175" s="10"/>
      <c r="D175" s="11" t="s">
        <v>318</v>
      </c>
      <c r="E175" s="13" t="s">
        <v>319</v>
      </c>
      <c r="F175" s="12">
        <v>166</v>
      </c>
      <c r="G175" s="12" t="s">
        <v>116</v>
      </c>
      <c r="H175" s="10"/>
      <c r="I175" s="13">
        <v>65409567000</v>
      </c>
      <c r="J175" s="13" t="s">
        <v>242</v>
      </c>
      <c r="K175" s="15">
        <v>487500</v>
      </c>
      <c r="L175" s="13" t="s">
        <v>243</v>
      </c>
      <c r="M175" s="13" t="s">
        <v>35</v>
      </c>
      <c r="N175" s="10"/>
    </row>
    <row r="176" spans="1:14" ht="45">
      <c r="A176" s="9">
        <v>149</v>
      </c>
      <c r="B176" s="10"/>
      <c r="C176" s="10"/>
      <c r="D176" s="13" t="s">
        <v>321</v>
      </c>
      <c r="E176" s="10"/>
      <c r="F176" s="10"/>
      <c r="G176" s="10"/>
      <c r="H176" s="10"/>
      <c r="I176" s="13">
        <v>65409567000</v>
      </c>
      <c r="J176" s="13" t="s">
        <v>242</v>
      </c>
      <c r="K176" s="15">
        <v>1300000</v>
      </c>
      <c r="L176" s="13" t="s">
        <v>243</v>
      </c>
      <c r="M176" s="13" t="s">
        <v>34</v>
      </c>
      <c r="N176" s="10"/>
    </row>
    <row r="177" spans="1:14" ht="33.75">
      <c r="A177" s="9">
        <v>150</v>
      </c>
      <c r="B177" s="37"/>
      <c r="C177" s="37"/>
      <c r="D177" s="13" t="s">
        <v>322</v>
      </c>
      <c r="E177" s="38" t="s">
        <v>323</v>
      </c>
      <c r="F177" s="39">
        <v>796</v>
      </c>
      <c r="G177" s="12" t="s">
        <v>320</v>
      </c>
      <c r="H177" s="39">
        <v>36</v>
      </c>
      <c r="I177" s="13">
        <v>65409567000</v>
      </c>
      <c r="J177" s="13" t="s">
        <v>242</v>
      </c>
      <c r="K177" s="15">
        <v>594000</v>
      </c>
      <c r="L177" s="13" t="s">
        <v>243</v>
      </c>
      <c r="M177" s="13" t="s">
        <v>35</v>
      </c>
      <c r="N177" s="37"/>
    </row>
    <row r="178" spans="1:14" ht="33.75">
      <c r="A178" s="9">
        <v>151</v>
      </c>
      <c r="B178" s="37"/>
      <c r="C178" s="37"/>
      <c r="D178" s="13" t="s">
        <v>324</v>
      </c>
      <c r="E178" s="38" t="s">
        <v>325</v>
      </c>
      <c r="F178" s="39">
        <v>796</v>
      </c>
      <c r="G178" s="12" t="s">
        <v>320</v>
      </c>
      <c r="H178" s="39">
        <v>20</v>
      </c>
      <c r="I178" s="13">
        <v>65409567000</v>
      </c>
      <c r="J178" s="13" t="s">
        <v>242</v>
      </c>
      <c r="K178" s="15">
        <v>530000</v>
      </c>
      <c r="L178" s="13" t="s">
        <v>243</v>
      </c>
      <c r="M178" s="13" t="s">
        <v>35</v>
      </c>
      <c r="N178" s="37"/>
    </row>
    <row r="179" spans="1:14" ht="45">
      <c r="A179" s="9">
        <v>152</v>
      </c>
      <c r="B179" s="37"/>
      <c r="C179" s="37"/>
      <c r="D179" s="13" t="s">
        <v>326</v>
      </c>
      <c r="E179" s="37"/>
      <c r="F179" s="39">
        <v>796</v>
      </c>
      <c r="G179" s="12" t="s">
        <v>320</v>
      </c>
      <c r="H179" s="37"/>
      <c r="I179" s="13">
        <v>65409567000</v>
      </c>
      <c r="J179" s="13" t="s">
        <v>242</v>
      </c>
      <c r="K179" s="40">
        <v>3410000</v>
      </c>
      <c r="L179" s="13" t="s">
        <v>243</v>
      </c>
      <c r="M179" s="13" t="s">
        <v>34</v>
      </c>
      <c r="N179" s="37"/>
    </row>
    <row r="180" spans="1:14" ht="45">
      <c r="A180" s="9">
        <v>153</v>
      </c>
      <c r="B180" s="27"/>
      <c r="C180" s="27"/>
      <c r="D180" s="13" t="s">
        <v>327</v>
      </c>
      <c r="E180" s="12" t="s">
        <v>328</v>
      </c>
      <c r="F180" s="12">
        <v>640</v>
      </c>
      <c r="G180" s="12" t="s">
        <v>208</v>
      </c>
      <c r="H180" s="12"/>
      <c r="I180" s="13">
        <v>65409567000</v>
      </c>
      <c r="J180" s="13" t="s">
        <v>242</v>
      </c>
      <c r="K180" s="15">
        <v>3000000</v>
      </c>
      <c r="L180" s="13" t="s">
        <v>243</v>
      </c>
      <c r="M180" s="13" t="s">
        <v>34</v>
      </c>
      <c r="N180" s="12"/>
    </row>
    <row r="181" spans="1:14" ht="33.75">
      <c r="A181" s="9">
        <v>154</v>
      </c>
      <c r="B181" s="27"/>
      <c r="C181" s="27"/>
      <c r="D181" s="13" t="s">
        <v>329</v>
      </c>
      <c r="E181" s="12"/>
      <c r="F181" s="39">
        <v>796</v>
      </c>
      <c r="G181" s="12" t="s">
        <v>320</v>
      </c>
      <c r="H181" s="12"/>
      <c r="I181" s="13">
        <v>65409567000</v>
      </c>
      <c r="J181" s="13" t="s">
        <v>242</v>
      </c>
      <c r="K181" s="15">
        <v>305000</v>
      </c>
      <c r="L181" s="13" t="s">
        <v>243</v>
      </c>
      <c r="M181" s="13" t="s">
        <v>35</v>
      </c>
      <c r="N181" s="12"/>
    </row>
    <row r="182" spans="1:14" ht="78.75">
      <c r="A182" s="9">
        <v>155</v>
      </c>
      <c r="B182" s="27"/>
      <c r="C182" s="27"/>
      <c r="D182" s="36" t="s">
        <v>330</v>
      </c>
      <c r="E182" s="12"/>
      <c r="F182" s="39">
        <v>796</v>
      </c>
      <c r="G182" s="12" t="s">
        <v>320</v>
      </c>
      <c r="H182" s="12"/>
      <c r="I182" s="13">
        <v>65409567000</v>
      </c>
      <c r="J182" s="13" t="s">
        <v>242</v>
      </c>
      <c r="K182" s="15">
        <v>1000000</v>
      </c>
      <c r="L182" s="13" t="s">
        <v>243</v>
      </c>
      <c r="M182" s="13" t="s">
        <v>35</v>
      </c>
      <c r="N182" s="12"/>
    </row>
    <row r="183" spans="1:14" ht="123.75">
      <c r="A183" s="9">
        <v>156</v>
      </c>
      <c r="B183" s="27"/>
      <c r="C183" s="27"/>
      <c r="D183" s="13" t="s">
        <v>331</v>
      </c>
      <c r="E183" s="13" t="s">
        <v>332</v>
      </c>
      <c r="F183" s="12">
        <v>168</v>
      </c>
      <c r="G183" s="12" t="s">
        <v>54</v>
      </c>
      <c r="H183" s="12">
        <v>1000</v>
      </c>
      <c r="I183" s="13">
        <v>65409567000</v>
      </c>
      <c r="J183" s="13" t="s">
        <v>242</v>
      </c>
      <c r="K183" s="15">
        <v>3000000</v>
      </c>
      <c r="L183" s="13" t="s">
        <v>243</v>
      </c>
      <c r="M183" s="13" t="s">
        <v>34</v>
      </c>
      <c r="N183" s="12"/>
    </row>
    <row r="184" spans="1:14" ht="78.75">
      <c r="A184" s="9">
        <v>157</v>
      </c>
      <c r="B184" s="36"/>
      <c r="C184" s="36"/>
      <c r="D184" s="13" t="s">
        <v>333</v>
      </c>
      <c r="E184" s="13"/>
      <c r="F184" s="13"/>
      <c r="G184" s="13"/>
      <c r="H184" s="13"/>
      <c r="I184" s="13">
        <v>65409567000</v>
      </c>
      <c r="J184" s="13" t="s">
        <v>242</v>
      </c>
      <c r="K184" s="41">
        <v>36000000</v>
      </c>
      <c r="L184" s="13" t="s">
        <v>243</v>
      </c>
      <c r="M184" s="13" t="s">
        <v>36</v>
      </c>
      <c r="N184" s="13"/>
    </row>
    <row r="185" spans="1:14" ht="67.5">
      <c r="A185" s="9">
        <v>158</v>
      </c>
      <c r="B185" s="36"/>
      <c r="C185" s="36"/>
      <c r="D185" s="13" t="s">
        <v>334</v>
      </c>
      <c r="E185" s="13"/>
      <c r="F185" s="13"/>
      <c r="G185" s="13"/>
      <c r="H185" s="13"/>
      <c r="I185" s="13">
        <v>65409567000</v>
      </c>
      <c r="J185" s="13" t="s">
        <v>242</v>
      </c>
      <c r="K185" s="41">
        <v>2600000</v>
      </c>
      <c r="L185" s="13" t="s">
        <v>243</v>
      </c>
      <c r="M185" s="13" t="s">
        <v>34</v>
      </c>
      <c r="N185" s="13"/>
    </row>
    <row r="186" spans="1:14" ht="33.75">
      <c r="A186" s="9">
        <v>159</v>
      </c>
      <c r="B186" s="35"/>
      <c r="C186" s="35"/>
      <c r="D186" s="13" t="s">
        <v>335</v>
      </c>
      <c r="E186" s="13"/>
      <c r="F186" s="13">
        <v>168</v>
      </c>
      <c r="G186" s="13" t="s">
        <v>54</v>
      </c>
      <c r="H186" s="13"/>
      <c r="I186" s="13">
        <v>65409567000</v>
      </c>
      <c r="J186" s="13" t="s">
        <v>242</v>
      </c>
      <c r="K186" s="41">
        <v>8700000</v>
      </c>
      <c r="L186" s="13" t="s">
        <v>243</v>
      </c>
      <c r="M186" s="13" t="s">
        <v>34</v>
      </c>
      <c r="N186" s="13"/>
    </row>
    <row r="187" spans="1:14" ht="78.75">
      <c r="A187" s="9">
        <v>160</v>
      </c>
      <c r="B187" s="35"/>
      <c r="C187" s="35"/>
      <c r="D187" s="13" t="s">
        <v>336</v>
      </c>
      <c r="E187" s="13"/>
      <c r="F187" s="13"/>
      <c r="G187" s="13"/>
      <c r="H187" s="13"/>
      <c r="I187" s="13">
        <v>65409567000</v>
      </c>
      <c r="J187" s="13" t="s">
        <v>242</v>
      </c>
      <c r="K187" s="41">
        <v>660000</v>
      </c>
      <c r="L187" s="13" t="s">
        <v>243</v>
      </c>
      <c r="M187" s="13" t="s">
        <v>35</v>
      </c>
      <c r="N187" s="13"/>
    </row>
    <row r="188" spans="1:14" ht="38.25">
      <c r="A188" s="9">
        <v>161</v>
      </c>
      <c r="B188" s="18"/>
      <c r="C188" s="18">
        <v>3102309000</v>
      </c>
      <c r="D188" s="16" t="s">
        <v>201</v>
      </c>
      <c r="E188" s="13" t="s">
        <v>203</v>
      </c>
      <c r="F188" s="13">
        <v>168</v>
      </c>
      <c r="G188" s="12" t="s">
        <v>54</v>
      </c>
      <c r="H188" s="12">
        <v>900</v>
      </c>
      <c r="I188" s="13">
        <v>65409567000</v>
      </c>
      <c r="J188" s="18" t="s">
        <v>242</v>
      </c>
      <c r="K188" s="22">
        <v>5700000</v>
      </c>
      <c r="L188" s="13" t="s">
        <v>243</v>
      </c>
      <c r="M188" s="13" t="s">
        <v>36</v>
      </c>
      <c r="N188" s="13"/>
    </row>
    <row r="189" spans="1:14" ht="90.75">
      <c r="A189" s="9">
        <v>162</v>
      </c>
      <c r="B189" s="35"/>
      <c r="C189" s="35"/>
      <c r="D189" s="13" t="s">
        <v>337</v>
      </c>
      <c r="E189" s="13"/>
      <c r="F189" s="13"/>
      <c r="G189" s="13"/>
      <c r="H189" s="13"/>
      <c r="I189" s="13">
        <v>65409567000</v>
      </c>
      <c r="J189" s="18" t="s">
        <v>242</v>
      </c>
      <c r="K189" s="41">
        <v>3100000</v>
      </c>
      <c r="L189" s="13" t="s">
        <v>243</v>
      </c>
      <c r="M189" s="13" t="s">
        <v>34</v>
      </c>
      <c r="N189" s="13"/>
    </row>
    <row r="190" spans="1:14" ht="79.5">
      <c r="A190" s="9">
        <v>163</v>
      </c>
      <c r="B190" s="35"/>
      <c r="C190" s="35"/>
      <c r="D190" s="13" t="s">
        <v>338</v>
      </c>
      <c r="E190" s="13"/>
      <c r="F190" s="13"/>
      <c r="G190" s="13"/>
      <c r="H190" s="13"/>
      <c r="I190" s="13">
        <v>65409567000</v>
      </c>
      <c r="J190" s="18" t="s">
        <v>242</v>
      </c>
      <c r="K190" s="41">
        <v>360000</v>
      </c>
      <c r="L190" s="13" t="s">
        <v>243</v>
      </c>
      <c r="M190" s="13" t="s">
        <v>35</v>
      </c>
      <c r="N190" s="13"/>
    </row>
    <row r="191" spans="1:14" ht="57">
      <c r="A191" s="9">
        <v>164</v>
      </c>
      <c r="B191" s="35"/>
      <c r="C191" s="35"/>
      <c r="D191" s="36" t="s">
        <v>339</v>
      </c>
      <c r="E191" s="13"/>
      <c r="F191" s="13"/>
      <c r="G191" s="13"/>
      <c r="H191" s="13"/>
      <c r="I191" s="13">
        <v>65409567000</v>
      </c>
      <c r="J191" s="18" t="s">
        <v>242</v>
      </c>
      <c r="K191" s="41">
        <v>1300000</v>
      </c>
      <c r="L191" s="13" t="s">
        <v>243</v>
      </c>
      <c r="M191" s="13" t="s">
        <v>34</v>
      </c>
      <c r="N191" s="13"/>
    </row>
    <row r="192" spans="1:14" ht="38.25">
      <c r="A192" s="9">
        <v>165</v>
      </c>
      <c r="B192" s="35"/>
      <c r="C192" s="35"/>
      <c r="D192" s="35" t="s">
        <v>340</v>
      </c>
      <c r="E192" s="13"/>
      <c r="F192" s="13"/>
      <c r="G192" s="13"/>
      <c r="H192" s="13"/>
      <c r="I192" s="13">
        <v>65409567000</v>
      </c>
      <c r="J192" s="18" t="s">
        <v>242</v>
      </c>
      <c r="K192" s="41">
        <v>1850000</v>
      </c>
      <c r="L192" s="13" t="s">
        <v>243</v>
      </c>
      <c r="M192" s="13" t="s">
        <v>34</v>
      </c>
      <c r="N192" s="13"/>
    </row>
    <row r="193" spans="1:11" ht="12.75">
      <c r="A193" t="s">
        <v>341</v>
      </c>
      <c r="K193" s="8">
        <f>SUM(K26:K192)</f>
        <v>1124613545.02</v>
      </c>
    </row>
  </sheetData>
  <mergeCells count="18">
    <mergeCell ref="A10:N10"/>
    <mergeCell ref="A11:N11"/>
    <mergeCell ref="A5:N8"/>
    <mergeCell ref="N23:N24"/>
    <mergeCell ref="D22:D24"/>
    <mergeCell ref="E22:E24"/>
    <mergeCell ref="F22:G22"/>
    <mergeCell ref="H22:H24"/>
    <mergeCell ref="I22:J22"/>
    <mergeCell ref="K22:K24"/>
    <mergeCell ref="F23:F24"/>
    <mergeCell ref="A21:A24"/>
    <mergeCell ref="B21:B24"/>
    <mergeCell ref="C21:C24"/>
    <mergeCell ref="D21:M21"/>
    <mergeCell ref="G23:G24"/>
    <mergeCell ref="I23:I24"/>
    <mergeCell ref="J23:J24"/>
  </mergeCells>
  <printOptions/>
  <pageMargins left="0.35" right="0.29" top="0.35" bottom="0.34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speckontr1</cp:lastModifiedBy>
  <cp:lastPrinted>2013-01-17T10:45:51Z</cp:lastPrinted>
  <dcterms:created xsi:type="dcterms:W3CDTF">1996-10-08T23:32:33Z</dcterms:created>
  <dcterms:modified xsi:type="dcterms:W3CDTF">2013-02-28T07:14:17Z</dcterms:modified>
  <cp:category/>
  <cp:version/>
  <cp:contentType/>
  <cp:contentStatus/>
</cp:coreProperties>
</file>